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2024\1_Q1 2024\Financial Tables\"/>
    </mc:Choice>
  </mc:AlternateContent>
  <xr:revisionPtr revIDLastSave="0" documentId="13_ncr:1_{4524DF01-D348-48DA-A785-78AA996B775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__thinkcell5Z7QAAAAAAAAAAAAAAAGO5UC2PMFROCBWABCR6QYBKRDA" localSheetId="3" hidden="1">'P&amp;L Quarterly'!$AE$43:$BT$43</definedName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YTD'!$A$1:$BM$75</definedName>
    <definedName name="_xlnm.Print_Area" localSheetId="0">'WACKER at a glance'!$A$1:$R$30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14" i="7" l="1"/>
  <c r="BU23" i="7"/>
  <c r="BQ20" i="3" l="1"/>
  <c r="BQ9" i="3"/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<sst xmlns="http://schemas.openxmlformats.org/spreadsheetml/2006/main" count="1015" uniqueCount="174">
  <si>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</si>
  <si>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</si>
  <si>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</si>
  <si>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</si>
  <si>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</si>
  <si>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</si>
  <si>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</si>
  <si>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</si>
  <si>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</si>
  <si>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</si>
  <si>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</si>
  <si>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</si>
  <si>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</si>
  <si>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</si>
  <si>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</si>
  <si>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</si>
  <si>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</si>
  <si>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</si>
  <si>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</si>
  <si>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</si>
  <si>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</si>
  <si>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</si>
  <si>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</si>
  <si>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</si>
  <si>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</si>
  <si>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</si>
  <si>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</si>
  <si>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</si>
  <si>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</si>
  <si>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</si>
  <si>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</si>
  <si>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</si>
  <si>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</si>
  <si>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</si>
  <si>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</si>
  <si>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</si>
  <si>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</si>
  <si>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</si>
  <si>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</si>
  <si>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</si>
  <si>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</si>
  <si>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</si>
  <si>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</si>
  <si>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</si>
  <si>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</si>
  <si>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</si>
  <si>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</si>
  <si>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</si>
  <si>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</si>
  <si>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</si>
  <si>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</si>
  <si>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</si>
  <si>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</si>
  <si>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</si>
  <si>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</si>
  <si>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</si>
  <si>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</si>
  <si>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</si>
  <si>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</si>
  <si>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</si>
  <si>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</si>
  <si>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</si>
  <si>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</si>
  <si>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</si>
  <si>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</si>
  <si>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</si>
  <si>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</si>
  <si>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</si>
  <si>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</si>
  <si>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</si>
  <si>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</si>
  <si>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</si>
  <si>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</si>
  <si>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</si>
  <si>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</si>
  <si>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</si>
  <si>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</si>
  <si>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</si>
  <si>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</si>
  <si>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</si>
  <si>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</si>
  <si>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</si>
  <si>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</si>
  <si>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</si>
  <si>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</si>
  <si>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</si>
  <si>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</si>
  <si>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</si>
  <si>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</si>
  <si>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</si>
  <si>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</si>
  <si>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</si>
  <si>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</si>
  <si>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</si>
  <si>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</si>
  <si>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</si>
  <si>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</si>
  <si>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</si>
  <si>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</si>
  <si>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</si>
  <si>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</si>
  <si>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</si>
  <si>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</si>
  <si>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</si>
  <si>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</si>
  <si>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</si>
  <si>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</si>
  <si>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</si>
  <si>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</si>
  <si>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</si>
  <si>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</si>
  <si>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</si>
  <si>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</si>
  <si>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</si>
  <si>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</si>
  <si>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</si>
  <si>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</si>
  <si>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</si>
  <si>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</si>
  <si>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</si>
  <si>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</si>
  <si>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</si>
  <si>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</si>
  <si>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</si>
  <si>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</si>
  <si>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</si>
  <si>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</si>
  <si>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</si>
  <si>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</si>
  <si>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</si>
  <si>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</si>
  <si>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</si>
  <si>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</si>
  <si>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</si>
  <si>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</si>
  <si>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</si>
  <si>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</si>
  <si>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</si>
  <si>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</si>
  <si>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</si>
  <si>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</si>
  <si>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</si>
  <si>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</si>
  <si>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</si>
  <si>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</si>
  <si>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</si>
  <si>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</si>
  <si>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</si>
  <si>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</si>
  <si>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</si>
  <si>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</si>
  <si>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</si>
  <si>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</si>
  <si>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</si>
  <si>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</si>
  <si>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</si>
  <si>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</si>
  <si>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</si>
  <si>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</si>
  <si>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</si>
  <si>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</si>
  <si>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</si>
  <si>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</si>
  <si>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</si>
  <si>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</si>
  <si>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</si>
  <si>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 xml:space="preserve">6M </t>
  </si>
  <si>
    <t>Minority shares in limited partnership capital</t>
  </si>
  <si>
    <t>Proceeds from disposal of fixed assets/financial assets</t>
  </si>
  <si>
    <t>Cash receipts and payments for acquisition / Loans at equity</t>
  </si>
  <si>
    <t>Cash receipts and payments for acquisition  / Loans at equity</t>
  </si>
  <si>
    <t>Sept, 30</t>
  </si>
  <si>
    <t>Q1/2024</t>
  </si>
  <si>
    <t>Mar.,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</si>
</sst>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i/>
      <sz val="10"/>
      <color theme="0"/>
      <name val="Calibri"/>
      <family val="2"/>
    </font>
    <font>
      <sz val="10"/>
      <color theme="0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111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0" fontId="7" fillId="2" borderId="0" xfId="0" applyFont="1" applyFill="1" applyBorder="1" applyAlignment="1">
      <alignment horizontal="right"/>
    </xf>
    <xf numFmtId="166" fontId="4" fillId="2" borderId="0" xfId="1" applyNumberFormat="1" applyFont="1" applyFill="1" applyBorder="1"/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1" fontId="4" fillId="2" borderId="0" xfId="0" applyNumberFormat="1" applyFont="1" applyFill="1" applyBorder="1"/>
    <xf numFmtId="2" fontId="4" fillId="2" borderId="0" xfId="0" applyNumberFormat="1" applyFont="1" applyFill="1" applyBorder="1"/>
    <xf numFmtId="0" fontId="7" fillId="2" borderId="1" xfId="2" applyFont="1" applyFill="1" applyBorder="1" applyAlignment="1">
      <alignment horizontal="center" vertical="top"/>
    </xf>
    <xf numFmtId="0" fontId="7" fillId="2" borderId="1" xfId="2" applyFont="1" applyFill="1" applyBorder="1"/>
    <xf numFmtId="0" fontId="16" fillId="9" borderId="0" xfId="2" applyFont="1" applyFill="1"/>
    <xf numFmtId="9" fontId="4" fillId="2" borderId="0" xfId="1" applyFont="1" applyFill="1" applyBorder="1" applyAlignment="1">
      <alignment horizontal="right"/>
    </xf>
    <xf numFmtId="9" fontId="4" fillId="5" borderId="0" xfId="1" applyFont="1" applyFill="1" applyBorder="1"/>
    <xf numFmtId="0" fontId="5" fillId="3" borderId="0" xfId="2" applyFont="1" applyFill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19" fillId="6" borderId="0" xfId="2" applyFont="1" applyFill="1" applyBorder="1" applyAlignment="1">
      <alignment horizontal="right"/>
    </xf>
    <xf numFmtId="3" fontId="4" fillId="2" borderId="0" xfId="2" applyNumberFormat="1" applyFont="1" applyFill="1"/>
    <xf numFmtId="165" fontId="24" fillId="6" borderId="0" xfId="2" applyNumberFormat="1" applyFont="1" applyFill="1"/>
    <xf numFmtId="164" fontId="24" fillId="6" borderId="0" xfId="3" applyNumberFormat="1" applyFont="1" applyFill="1" applyBorder="1"/>
    <xf numFmtId="4" fontId="24" fillId="6" borderId="0" xfId="2" applyNumberFormat="1" applyFont="1" applyFill="1"/>
    <xf numFmtId="0" fontId="25" fillId="6" borderId="1" xfId="2" applyFont="1" applyFill="1" applyBorder="1" applyAlignment="1">
      <alignment horizontal="right"/>
    </xf>
    <xf numFmtId="3" fontId="24" fillId="6" borderId="0" xfId="2" applyNumberFormat="1" applyFont="1" applyFill="1"/>
    <xf numFmtId="0" fontId="6" fillId="4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0" fillId="0" borderId="0" xfId="0" applyAlignment="1"/>
    <xf numFmtId="0" fontId="5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7" borderId="0" xfId="2" applyFont="1" applyFill="1" applyAlignment="1"/>
    <xf numFmtId="0" fontId="1" fillId="0" borderId="0" xfId="0" applyFont="1" applyAlignment="1"/>
    <xf numFmtId="0" fontId="7" fillId="2" borderId="1" xfId="0" applyFont="1" applyFill="1" applyBorder="1" applyAlignment="1">
      <alignment horizontal="left" indent="1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zoomScaleNormal="100" zoomScaleSheetLayoutView="100" workbookViewId="0">
      <pane xSplit="1" ySplit="4" topLeftCell="M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6" width="11.42578125" style="4" hidden="1" customWidth="1" outlineLevel="1"/>
    <col min="17" max="17" width="11.42578125" style="4" customWidth="1" collapsed="1"/>
    <col min="18" max="18" width="11.42578125" style="4" customWidth="1"/>
    <col min="19" max="19" width="12.42578125" style="52" customWidth="1"/>
    <col min="20" max="21" width="12.42578125" style="71" customWidth="1"/>
    <col min="22" max="16384" width="11.42578125" style="4"/>
  </cols>
  <sheetData>
    <row r="1" spans="1:21" ht="15.75" x14ac:dyDescent="0.25">
      <c r="A1" s="3" t="s">
        <v>109</v>
      </c>
    </row>
    <row r="3" spans="1:21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3">
        <v>2022</v>
      </c>
      <c r="T3" s="88">
        <v>2023</v>
      </c>
      <c r="U3" s="53" t="s">
        <v>172</v>
      </c>
    </row>
    <row r="4" spans="1:21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111</v>
      </c>
      <c r="M4" s="27" t="s">
        <v>112</v>
      </c>
      <c r="N4" s="26"/>
      <c r="O4" s="26"/>
      <c r="P4" s="26"/>
      <c r="Q4" s="26"/>
      <c r="R4" s="26"/>
      <c r="S4" s="54"/>
      <c r="T4" s="83"/>
      <c r="U4" s="83"/>
    </row>
    <row r="6" spans="1:21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9">
        <v>6207.5</v>
      </c>
      <c r="S6" s="55">
        <v>8209.2999999999993</v>
      </c>
      <c r="T6" s="39">
        <v>6402.2</v>
      </c>
      <c r="U6" s="39">
        <v>1489.5</v>
      </c>
    </row>
    <row r="7" spans="1:21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9">
        <v>1538.5</v>
      </c>
      <c r="S7" s="55">
        <v>2080.9</v>
      </c>
      <c r="T7" s="39">
        <v>823.6</v>
      </c>
      <c r="U7" s="39">
        <v>172.1</v>
      </c>
    </row>
    <row r="8" spans="1:21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3">
        <v>0.24784534836890859</v>
      </c>
      <c r="S8" s="56">
        <v>0.254</v>
      </c>
      <c r="T8" s="43">
        <v>0.12864327887288746</v>
      </c>
      <c r="U8" s="43">
        <v>0.11554212823094998</v>
      </c>
    </row>
    <row r="9" spans="1:21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9">
        <v>1134.3</v>
      </c>
      <c r="S9" s="55">
        <v>1678.8</v>
      </c>
      <c r="T9" s="39">
        <v>404.9</v>
      </c>
      <c r="U9" s="39">
        <v>63</v>
      </c>
    </row>
    <row r="10" spans="1:21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3">
        <v>0.18273056786145792</v>
      </c>
      <c r="S10" s="56">
        <v>0.20499999999999999</v>
      </c>
      <c r="T10" s="43">
        <v>6.3243884914560622E-2</v>
      </c>
      <c r="U10" s="43">
        <v>4.2296072507552872E-2</v>
      </c>
    </row>
    <row r="11" spans="1:21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9">
        <v>-40.700000000000003</v>
      </c>
      <c r="S11" s="55">
        <v>-62.6</v>
      </c>
      <c r="T11" s="39">
        <v>-17.899999999999995</v>
      </c>
      <c r="U11" s="39">
        <v>-1.0999999999999996</v>
      </c>
    </row>
    <row r="12" spans="1:21" ht="12.75" customHeight="1" x14ac:dyDescent="0.2">
      <c r="A12" s="1" t="s">
        <v>113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9">
        <v>1093.5999999999999</v>
      </c>
      <c r="S12" s="55">
        <v>1616.2</v>
      </c>
      <c r="T12" s="39">
        <v>387</v>
      </c>
      <c r="U12" s="39">
        <v>61.9</v>
      </c>
    </row>
    <row r="13" spans="1:21" ht="12.75" customHeight="1" x14ac:dyDescent="0.2">
      <c r="A13" s="1" t="s">
        <v>129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9">
        <v>827.8</v>
      </c>
      <c r="S13" s="55">
        <v>1281.5999999999999</v>
      </c>
      <c r="T13" s="39">
        <v>327.3</v>
      </c>
      <c r="U13" s="39">
        <v>48.4</v>
      </c>
    </row>
    <row r="14" spans="1:21" ht="12.75" customHeight="1" x14ac:dyDescent="0.2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9">
        <v>0</v>
      </c>
      <c r="S14" s="55">
        <v>0</v>
      </c>
      <c r="T14" s="39">
        <v>0</v>
      </c>
      <c r="U14" s="39">
        <v>0</v>
      </c>
    </row>
    <row r="15" spans="1:21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9">
        <v>827.8</v>
      </c>
      <c r="S15" s="55">
        <v>1281.5999999999999</v>
      </c>
      <c r="T15" s="39">
        <v>327.3</v>
      </c>
      <c r="U15" s="39">
        <v>48.4</v>
      </c>
    </row>
    <row r="16" spans="1:21" s="17" customFormat="1" ht="12.75" customHeight="1" x14ac:dyDescent="0.2">
      <c r="A16" s="17" t="s">
        <v>128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4">
        <v>16.24260791747523</v>
      </c>
      <c r="S16" s="57">
        <v>25.182181812816353</v>
      </c>
      <c r="T16" s="44">
        <v>6.3126556486804226</v>
      </c>
      <c r="U16" s="44">
        <v>0.88973016476937083</v>
      </c>
    </row>
    <row r="17" spans="1:21" s="17" customFormat="1" ht="12.75" customHeight="1" x14ac:dyDescent="0.2">
      <c r="A17" s="17" t="s">
        <v>127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4">
        <v>16.24260791747523</v>
      </c>
      <c r="S17" s="57">
        <v>25.182181812816353</v>
      </c>
      <c r="T17" s="44">
        <v>6.3126556486804226</v>
      </c>
      <c r="U17" s="44">
        <v>0.88973016476937083</v>
      </c>
    </row>
    <row r="18" spans="1:21" ht="12.75" customHeight="1" x14ac:dyDescent="0.2">
      <c r="A18" s="1" t="s">
        <v>148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9">
        <v>343.8</v>
      </c>
      <c r="S18" s="55">
        <v>546.79999999999995</v>
      </c>
      <c r="T18" s="39">
        <v>709.6</v>
      </c>
      <c r="U18" s="39">
        <v>117.2</v>
      </c>
    </row>
    <row r="19" spans="1:21" ht="12.75" customHeight="1" x14ac:dyDescent="0.2">
      <c r="A19" s="1" t="s">
        <v>160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9">
        <v>404.2</v>
      </c>
      <c r="S19" s="55">
        <v>402.1</v>
      </c>
      <c r="T19" s="39">
        <v>418.7</v>
      </c>
      <c r="U19" s="39">
        <v>109.1</v>
      </c>
    </row>
    <row r="20" spans="1:21" ht="12.75" customHeight="1" x14ac:dyDescent="0.2">
      <c r="A20" s="1" t="s">
        <v>150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9">
        <v>760.80000000000041</v>
      </c>
      <c r="S20" s="55">
        <v>438.79999999999995</v>
      </c>
      <c r="T20" s="39">
        <v>165.60000000000002</v>
      </c>
      <c r="U20" s="39">
        <v>-126.39987459351381</v>
      </c>
    </row>
    <row r="21" spans="1:21" ht="12.75" customHeight="1" x14ac:dyDescent="0.2">
      <c r="A21" s="1" t="s">
        <v>110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7">
        <v>5.8900000000000001E-2</v>
      </c>
      <c r="P21" s="37">
        <v>-0.113</v>
      </c>
      <c r="Q21" s="37">
        <v>5.6000000000000001E-2</v>
      </c>
      <c r="R21" s="37">
        <v>0.28299999999999997</v>
      </c>
      <c r="S21" s="37">
        <v>0.34699999999999998</v>
      </c>
      <c r="T21" s="37">
        <v>6.9000000000000006E-2</v>
      </c>
      <c r="U21" s="37"/>
    </row>
    <row r="22" spans="1:2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9"/>
      <c r="S22" s="55"/>
      <c r="T22" s="39"/>
      <c r="U22" s="39"/>
    </row>
    <row r="23" spans="1:21" ht="12.75" customHeight="1" x14ac:dyDescent="0.2">
      <c r="A23" s="1"/>
      <c r="B23" s="18" t="s">
        <v>107</v>
      </c>
      <c r="C23" s="18" t="s">
        <v>107</v>
      </c>
      <c r="D23" s="18" t="s">
        <v>107</v>
      </c>
      <c r="E23" s="18" t="s">
        <v>107</v>
      </c>
      <c r="F23" s="18" t="s">
        <v>107</v>
      </c>
      <c r="G23" s="18" t="s">
        <v>107</v>
      </c>
      <c r="H23" s="18" t="s">
        <v>107</v>
      </c>
      <c r="I23" s="18" t="s">
        <v>107</v>
      </c>
      <c r="J23" s="18" t="s">
        <v>107</v>
      </c>
      <c r="K23" s="18" t="s">
        <v>107</v>
      </c>
      <c r="L23" s="18" t="s">
        <v>107</v>
      </c>
      <c r="M23" s="18" t="s">
        <v>107</v>
      </c>
      <c r="N23" s="18" t="s">
        <v>107</v>
      </c>
      <c r="O23" s="18" t="s">
        <v>107</v>
      </c>
      <c r="P23" s="18" t="s">
        <v>107</v>
      </c>
      <c r="Q23" s="18" t="s">
        <v>107</v>
      </c>
      <c r="R23" s="45" t="s">
        <v>107</v>
      </c>
      <c r="S23" s="45" t="s">
        <v>107</v>
      </c>
      <c r="T23" s="45" t="s">
        <v>107</v>
      </c>
      <c r="U23" s="45" t="s">
        <v>173</v>
      </c>
    </row>
    <row r="24" spans="1:21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9">
        <v>8134.3</v>
      </c>
      <c r="S24" s="55">
        <v>9401.4</v>
      </c>
      <c r="T24" s="39">
        <v>8854.4</v>
      </c>
      <c r="U24" s="39">
        <v>9020.1</v>
      </c>
    </row>
    <row r="25" spans="1:21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9">
        <v>3100.4</v>
      </c>
      <c r="S25" s="55">
        <v>5030.7</v>
      </c>
      <c r="T25" s="39">
        <v>4579.8999999999996</v>
      </c>
      <c r="U25" s="39">
        <v>4714.2</v>
      </c>
    </row>
    <row r="26" spans="1:21" ht="12.75" customHeight="1" x14ac:dyDescent="0.2">
      <c r="A26" s="1" t="s">
        <v>136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3">
        <v>0.38115142052788809</v>
      </c>
      <c r="S26" s="56">
        <v>0.53510115514710577</v>
      </c>
      <c r="T26" s="43">
        <v>0.5172456631731116</v>
      </c>
      <c r="U26" s="43">
        <v>0.52263278677619973</v>
      </c>
    </row>
    <row r="27" spans="1:21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9">
        <v>1436.8</v>
      </c>
      <c r="S27" s="55">
        <v>1547</v>
      </c>
      <c r="T27" s="39">
        <v>1505.6</v>
      </c>
      <c r="U27" s="39">
        <v>1561.8</v>
      </c>
    </row>
    <row r="28" spans="1:21" ht="12.75" customHeight="1" x14ac:dyDescent="0.2">
      <c r="A28" s="1" t="s">
        <v>152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9">
        <v>-546.50000000000011</v>
      </c>
      <c r="S28" s="55">
        <v>-409.20000000000016</v>
      </c>
      <c r="T28" s="39">
        <v>83.700000000000045</v>
      </c>
      <c r="U28" s="39">
        <v>307.5</v>
      </c>
    </row>
    <row r="29" spans="1:21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6">
        <v>14406</v>
      </c>
      <c r="S29" s="59">
        <v>15725</v>
      </c>
      <c r="T29" s="92">
        <v>16378</v>
      </c>
      <c r="U29" s="92">
        <v>16425</v>
      </c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60"/>
      <c r="T30" s="84"/>
      <c r="U30" s="8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37"/>
  <sheetViews>
    <sheetView zoomScaleNormal="100" zoomScaleSheetLayoutView="100" workbookViewId="0">
      <pane xSplit="1" ySplit="4" topLeftCell="BP5" activePane="bottomRight" state="frozen"/>
      <selection activeCell="X24" sqref="X24"/>
      <selection pane="topRight" activeCell="X24" sqref="X24"/>
      <selection pane="bottomLeft" activeCell="X24" sqref="X24"/>
      <selection pane="bottomRight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5" width="11.42578125" style="4" hidden="1" customWidth="1" outlineLevel="1"/>
    <col min="66" max="66" width="11.42578125" style="52" hidden="1" customWidth="1" outlineLevel="1" collapsed="1"/>
    <col min="67" max="69" width="11.42578125" style="52" hidden="1" customWidth="1" outlineLevel="1"/>
    <col min="70" max="70" width="11.42578125" style="52" collapsed="1"/>
    <col min="71" max="73" width="11.42578125" style="52"/>
    <col min="74" max="75" width="11.42578125" style="52" collapsed="1"/>
    <col min="76" max="16384" width="11.42578125" style="4"/>
  </cols>
  <sheetData>
    <row r="1" spans="1:78" ht="15.75" x14ac:dyDescent="0.25">
      <c r="A1" s="3" t="s">
        <v>0</v>
      </c>
    </row>
    <row r="2" spans="1:78" x14ac:dyDescent="0.2">
      <c r="BV2" s="85"/>
      <c r="BW2" s="85"/>
    </row>
    <row r="3" spans="1:78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2"/>
      <c r="BO3" s="63">
        <v>2021</v>
      </c>
      <c r="BP3" s="63"/>
      <c r="BQ3" s="63"/>
      <c r="BR3" s="64"/>
      <c r="BS3" s="64">
        <v>2022</v>
      </c>
      <c r="BT3" s="64"/>
      <c r="BU3" s="64"/>
      <c r="BV3" s="108">
        <v>2023</v>
      </c>
      <c r="BW3" s="109"/>
      <c r="BX3" s="109"/>
      <c r="BY3" s="109"/>
      <c r="BZ3" s="64">
        <v>2024</v>
      </c>
    </row>
    <row r="4" spans="1:78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60" t="s">
        <v>1</v>
      </c>
      <c r="BO4" s="60" t="s">
        <v>2</v>
      </c>
      <c r="BP4" s="60" t="s">
        <v>3</v>
      </c>
      <c r="BQ4" s="65" t="s">
        <v>4</v>
      </c>
      <c r="BR4" s="60" t="s">
        <v>1</v>
      </c>
      <c r="BS4" s="60" t="s">
        <v>2</v>
      </c>
      <c r="BT4" s="60" t="s">
        <v>3</v>
      </c>
      <c r="BU4" s="60" t="s">
        <v>4</v>
      </c>
      <c r="BV4" s="58" t="s">
        <v>1</v>
      </c>
      <c r="BW4" s="58" t="s">
        <v>2</v>
      </c>
      <c r="BX4" s="58" t="s">
        <v>3</v>
      </c>
      <c r="BY4" s="91" t="s">
        <v>4</v>
      </c>
      <c r="BZ4" s="91" t="s">
        <v>1</v>
      </c>
    </row>
    <row r="5" spans="1:78" x14ac:dyDescent="0.2">
      <c r="BX5" s="52"/>
      <c r="BY5" s="52"/>
      <c r="BZ5" s="52"/>
    </row>
    <row r="6" spans="1:78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/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5">
        <v>1359.6</v>
      </c>
      <c r="BO6" s="55">
        <v>1501</v>
      </c>
      <c r="BP6" s="55">
        <v>1658.6</v>
      </c>
      <c r="BQ6" s="55">
        <v>1688.3000000000002</v>
      </c>
      <c r="BR6" s="55">
        <v>2076.1999999999998</v>
      </c>
      <c r="BS6" s="55">
        <v>2174.1999999999998</v>
      </c>
      <c r="BT6" s="55">
        <v>2132.2000000000007</v>
      </c>
      <c r="BU6" s="55">
        <v>1826.6999999999989</v>
      </c>
      <c r="BV6" s="55">
        <v>1744</v>
      </c>
      <c r="BW6" s="55">
        <v>1752.8000000000002</v>
      </c>
      <c r="BX6" s="55">
        <v>1522.8000000000002</v>
      </c>
      <c r="BY6" s="93">
        <v>1382.5999999999995</v>
      </c>
      <c r="BZ6" s="93">
        <v>1489.5</v>
      </c>
    </row>
    <row r="7" spans="1:78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/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5">
        <v>257.7</v>
      </c>
      <c r="BO7" s="55">
        <v>320.90000000000003</v>
      </c>
      <c r="BP7" s="55">
        <v>449.6</v>
      </c>
      <c r="BQ7" s="55">
        <v>510.29999999999995</v>
      </c>
      <c r="BR7" s="55">
        <v>643.70000000000005</v>
      </c>
      <c r="BS7" s="55">
        <v>625.79999999999995</v>
      </c>
      <c r="BT7" s="55">
        <v>456.59999999999991</v>
      </c>
      <c r="BU7" s="55">
        <v>354.80000000000018</v>
      </c>
      <c r="BV7" s="55">
        <v>281</v>
      </c>
      <c r="BW7" s="55">
        <v>255.5</v>
      </c>
      <c r="BX7" s="55">
        <v>151.89999999999998</v>
      </c>
      <c r="BY7" s="93">
        <v>135.20000000000005</v>
      </c>
      <c r="BZ7" s="93">
        <v>172.1</v>
      </c>
    </row>
    <row r="8" spans="1:78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/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6">
        <v>0.18954104148278905</v>
      </c>
      <c r="BO8" s="56">
        <v>0.2137908061292472</v>
      </c>
      <c r="BP8" s="56">
        <v>0.27107198842397207</v>
      </c>
      <c r="BQ8" s="56">
        <v>0.30225670793105486</v>
      </c>
      <c r="BR8" s="56">
        <v>0.31003756863500631</v>
      </c>
      <c r="BS8" s="56">
        <v>0.28783000643915002</v>
      </c>
      <c r="BT8" s="56">
        <v>0.21414501453897372</v>
      </c>
      <c r="BU8" s="56">
        <v>0.19423003229868091</v>
      </c>
      <c r="BV8" s="56">
        <v>0.16112385321100917</v>
      </c>
      <c r="BW8" s="56">
        <v>0.14576677316293929</v>
      </c>
      <c r="BX8" s="56">
        <v>9.9750459679537662E-2</v>
      </c>
      <c r="BY8" s="94">
        <v>9.7786778533198393E-2</v>
      </c>
      <c r="BZ8" s="94">
        <v>0.11554212823094998</v>
      </c>
    </row>
    <row r="9" spans="1:78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/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5">
        <v>166.2</v>
      </c>
      <c r="BO9" s="55">
        <v>228.00000000000006</v>
      </c>
      <c r="BP9" s="55">
        <v>358.5</v>
      </c>
      <c r="BQ9" s="55">
        <v>381.59999999999991</v>
      </c>
      <c r="BR9" s="55">
        <v>549.5</v>
      </c>
      <c r="BS9" s="55">
        <v>528.5</v>
      </c>
      <c r="BT9" s="55">
        <v>350.70000000000005</v>
      </c>
      <c r="BU9" s="55">
        <v>250.09999999999991</v>
      </c>
      <c r="BV9" s="55">
        <v>178.1</v>
      </c>
      <c r="BW9" s="55">
        <v>152.50000000000003</v>
      </c>
      <c r="BX9" s="55">
        <v>48.899999999999977</v>
      </c>
      <c r="BY9" s="93">
        <v>25.399999999999977</v>
      </c>
      <c r="BZ9" s="93">
        <v>63</v>
      </c>
    </row>
    <row r="10" spans="1:78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/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6">
        <v>0.12224183583406885</v>
      </c>
      <c r="BO10" s="56">
        <v>0.15189873417721522</v>
      </c>
      <c r="BP10" s="56">
        <v>0.21614614735318946</v>
      </c>
      <c r="BQ10" s="56">
        <v>0.22602618018124734</v>
      </c>
      <c r="BR10" s="56">
        <v>0.26466621712744437</v>
      </c>
      <c r="BS10" s="56">
        <v>0.24307791371538959</v>
      </c>
      <c r="BT10" s="56">
        <v>0.16447800393959289</v>
      </c>
      <c r="BU10" s="56">
        <v>0.1369135599715334</v>
      </c>
      <c r="BV10" s="56">
        <v>0.10212155963302752</v>
      </c>
      <c r="BW10" s="56">
        <v>8.7003651300775905E-2</v>
      </c>
      <c r="BX10" s="56">
        <v>3.2111899133175713E-2</v>
      </c>
      <c r="BY10" s="94">
        <v>1.8371184724432221E-2</v>
      </c>
      <c r="BZ10" s="94">
        <v>4.2296072507552872E-2</v>
      </c>
    </row>
    <row r="11" spans="1:78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/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5">
        <v>-9.6999999999999993</v>
      </c>
      <c r="BO11" s="55">
        <v>-10.400000000000002</v>
      </c>
      <c r="BP11" s="55">
        <v>-10.5</v>
      </c>
      <c r="BQ11" s="55">
        <v>-10.100000000000001</v>
      </c>
      <c r="BR11" s="55">
        <v>-18.7</v>
      </c>
      <c r="BS11" s="55">
        <v>-20.499999999999996</v>
      </c>
      <c r="BT11" s="55">
        <v>-19.099999999999998</v>
      </c>
      <c r="BU11" s="55">
        <v>-4.3000000000000114</v>
      </c>
      <c r="BV11" s="55">
        <v>-6.0000000000000009</v>
      </c>
      <c r="BW11" s="55">
        <v>-8.1999999999999993</v>
      </c>
      <c r="BX11" s="55">
        <v>-7.1999999999999993</v>
      </c>
      <c r="BY11" s="93">
        <v>3.5000000000000036</v>
      </c>
      <c r="BZ11" s="93">
        <v>-1.0999999999999996</v>
      </c>
    </row>
    <row r="12" spans="1:78" ht="12.75" customHeight="1" x14ac:dyDescent="0.2">
      <c r="A12" s="1" t="s">
        <v>113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/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5">
        <v>156.5</v>
      </c>
      <c r="BO12" s="55">
        <v>217.60000000000002</v>
      </c>
      <c r="BP12" s="55">
        <v>348</v>
      </c>
      <c r="BQ12" s="55">
        <v>371.49999999999989</v>
      </c>
      <c r="BR12" s="55">
        <v>530.79999999999995</v>
      </c>
      <c r="BS12" s="55">
        <v>508</v>
      </c>
      <c r="BT12" s="55">
        <v>331.60000000000014</v>
      </c>
      <c r="BU12" s="55">
        <v>245.79999999999995</v>
      </c>
      <c r="BV12" s="55">
        <v>172.1</v>
      </c>
      <c r="BW12" s="55">
        <v>144.29999999999998</v>
      </c>
      <c r="BX12" s="55">
        <v>41.700000000000045</v>
      </c>
      <c r="BY12" s="93">
        <v>28.899999999999977</v>
      </c>
      <c r="BZ12" s="93">
        <v>61.9</v>
      </c>
    </row>
    <row r="13" spans="1:78" ht="12.75" customHeight="1" x14ac:dyDescent="0.2">
      <c r="A13" s="1" t="s">
        <v>114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5">
        <v>117.9</v>
      </c>
      <c r="BO13" s="55">
        <v>173.20000000000002</v>
      </c>
      <c r="BP13" s="55">
        <v>264.5</v>
      </c>
      <c r="BQ13" s="55">
        <v>272.19999999999993</v>
      </c>
      <c r="BR13" s="55">
        <v>402.6</v>
      </c>
      <c r="BS13" s="55">
        <v>390.9</v>
      </c>
      <c r="BT13" s="55">
        <v>258.90000000000009</v>
      </c>
      <c r="BU13" s="55">
        <v>229.19999999999982</v>
      </c>
      <c r="BV13" s="55">
        <v>147.19999999999999</v>
      </c>
      <c r="BW13" s="55">
        <v>118.90000000000003</v>
      </c>
      <c r="BX13" s="55">
        <v>33.5</v>
      </c>
      <c r="BY13" s="93">
        <v>27.699999999999989</v>
      </c>
      <c r="BZ13" s="93">
        <v>48.4</v>
      </c>
    </row>
    <row r="14" spans="1:78" ht="12.75" customHeight="1" x14ac:dyDescent="0.2">
      <c r="A14" s="1" t="s">
        <v>115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0</v>
      </c>
      <c r="BV14" s="55">
        <v>0</v>
      </c>
      <c r="BW14" s="55">
        <v>0</v>
      </c>
      <c r="BX14" s="55">
        <v>0</v>
      </c>
      <c r="BY14" s="93">
        <v>0</v>
      </c>
      <c r="BZ14" s="93">
        <v>0</v>
      </c>
    </row>
    <row r="15" spans="1:78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/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5">
        <v>117.9</v>
      </c>
      <c r="BO15" s="55">
        <v>173.20000000000002</v>
      </c>
      <c r="BP15" s="55">
        <v>264.5</v>
      </c>
      <c r="BQ15" s="55">
        <v>272.19999999999993</v>
      </c>
      <c r="BR15" s="55">
        <v>402.6</v>
      </c>
      <c r="BS15" s="55">
        <v>390.9</v>
      </c>
      <c r="BT15" s="55">
        <v>258.90000000000009</v>
      </c>
      <c r="BU15" s="55">
        <v>229.19999999999982</v>
      </c>
      <c r="BV15" s="55">
        <v>147.19999999999999</v>
      </c>
      <c r="BW15" s="55">
        <v>118.90000000000003</v>
      </c>
      <c r="BX15" s="55">
        <v>33.5</v>
      </c>
      <c r="BY15" s="93">
        <v>27.699999999999989</v>
      </c>
      <c r="BZ15" s="93">
        <v>48.4</v>
      </c>
    </row>
    <row r="16" spans="1:78" ht="12.75" customHeight="1" x14ac:dyDescent="0.2">
      <c r="A16" s="17" t="s">
        <v>128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7">
        <v>2.2867273013077041</v>
      </c>
      <c r="BO16" s="57">
        <v>3.3918446326615159</v>
      </c>
      <c r="BP16" s="57">
        <v>5.2216290665424152</v>
      </c>
      <c r="BQ16" s="57">
        <v>5.3424069169635962</v>
      </c>
      <c r="BR16" s="57">
        <v>7.9230269876295099</v>
      </c>
      <c r="BS16" s="57">
        <v>7.6653675733976554</v>
      </c>
      <c r="BT16" s="57">
        <v>5.0766956460369963</v>
      </c>
      <c r="BU16" s="57">
        <v>4.5170916057521922</v>
      </c>
      <c r="BV16" s="57">
        <v>2.9047073026294163</v>
      </c>
      <c r="BW16" s="57">
        <v>2.3773106891235902</v>
      </c>
      <c r="BX16" s="57">
        <v>0.56362996863217951</v>
      </c>
      <c r="BY16" s="95">
        <v>0.46700768829523653</v>
      </c>
      <c r="BZ16" s="95">
        <v>0.88973016476937083</v>
      </c>
    </row>
    <row r="17" spans="1:78" s="17" customFormat="1" ht="12.75" customHeight="1" x14ac:dyDescent="0.2">
      <c r="A17" s="17" t="s">
        <v>127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7">
        <v>2.2867273013077041</v>
      </c>
      <c r="BO17" s="57">
        <v>3.3918446326615159</v>
      </c>
      <c r="BP17" s="57">
        <v>5.2216290665424152</v>
      </c>
      <c r="BQ17" s="57">
        <v>5.3424069169635962</v>
      </c>
      <c r="BR17" s="57">
        <v>7.9230269876295099</v>
      </c>
      <c r="BS17" s="57">
        <v>7.6653675733976554</v>
      </c>
      <c r="BT17" s="57">
        <v>5.0766956460369963</v>
      </c>
      <c r="BU17" s="57">
        <v>4.5170916057521922</v>
      </c>
      <c r="BV17" s="57">
        <v>2.9047073026294163</v>
      </c>
      <c r="BW17" s="57">
        <v>2.3773106891235902</v>
      </c>
      <c r="BX17" s="57">
        <v>0.56362996863217951</v>
      </c>
      <c r="BY17" s="95">
        <v>0.46700768829523653</v>
      </c>
      <c r="BZ17" s="95">
        <v>0.88973016476937083</v>
      </c>
    </row>
    <row r="18" spans="1:78" ht="12.75" customHeight="1" x14ac:dyDescent="0.2">
      <c r="A18" s="1" t="s">
        <v>148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/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5">
        <v>42</v>
      </c>
      <c r="BO18" s="55">
        <v>68.2</v>
      </c>
      <c r="BP18" s="55">
        <v>86.300000000000011</v>
      </c>
      <c r="BQ18" s="55">
        <v>147.30000000000001</v>
      </c>
      <c r="BR18" s="55">
        <v>83.8</v>
      </c>
      <c r="BS18" s="55">
        <v>99.7</v>
      </c>
      <c r="BT18" s="55">
        <v>131.39999999999998</v>
      </c>
      <c r="BU18" s="55">
        <v>231.89999999999998</v>
      </c>
      <c r="BV18" s="55">
        <v>104.1</v>
      </c>
      <c r="BW18" s="55">
        <v>145.30000000000001</v>
      </c>
      <c r="BX18" s="55">
        <v>155.19999999999999</v>
      </c>
      <c r="BY18" s="93">
        <v>305</v>
      </c>
      <c r="BZ18" s="93">
        <v>117.2</v>
      </c>
    </row>
    <row r="19" spans="1:78" ht="12.75" customHeight="1" x14ac:dyDescent="0.2">
      <c r="A19" s="1" t="s">
        <v>160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/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5">
        <v>91.5</v>
      </c>
      <c r="BO19" s="55">
        <v>92.9</v>
      </c>
      <c r="BP19" s="55">
        <v>91.1</v>
      </c>
      <c r="BQ19" s="55">
        <v>128.69999999999996</v>
      </c>
      <c r="BR19" s="55">
        <v>94.2</v>
      </c>
      <c r="BS19" s="55">
        <v>97.3</v>
      </c>
      <c r="BT19" s="55">
        <v>105.89999999999999</v>
      </c>
      <c r="BU19" s="55">
        <v>104.70000000000003</v>
      </c>
      <c r="BV19" s="55">
        <v>102.9</v>
      </c>
      <c r="BW19" s="55">
        <v>103</v>
      </c>
      <c r="BX19" s="55">
        <v>102.99999999999997</v>
      </c>
      <c r="BY19" s="93">
        <v>109.79999999999998</v>
      </c>
      <c r="BZ19" s="93">
        <v>109.1</v>
      </c>
    </row>
    <row r="20" spans="1:78" ht="12.75" customHeight="1" x14ac:dyDescent="0.2">
      <c r="A20" s="1" t="s">
        <v>150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/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5">
        <v>131.1</v>
      </c>
      <c r="BO20" s="55">
        <v>208.20000000000002</v>
      </c>
      <c r="BP20" s="55">
        <v>425.9</v>
      </c>
      <c r="BQ20" s="55">
        <v>-4.3999999999996362</v>
      </c>
      <c r="BR20" s="55">
        <v>18.199999999999989</v>
      </c>
      <c r="BS20" s="55">
        <v>96.420000000000073</v>
      </c>
      <c r="BT20" s="55">
        <v>295.77999999999992</v>
      </c>
      <c r="BU20" s="55">
        <v>28.399999999999977</v>
      </c>
      <c r="BV20" s="55">
        <v>49.400000000000006</v>
      </c>
      <c r="BW20" s="55">
        <v>-98.600000000000051</v>
      </c>
      <c r="BX20" s="55">
        <v>127.59999999999991</v>
      </c>
      <c r="BY20" s="93">
        <v>87.200000000000159</v>
      </c>
      <c r="BZ20" s="93">
        <v>-126.39987459351381</v>
      </c>
    </row>
    <row r="21" spans="1:7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93"/>
      <c r="BZ21" s="93"/>
    </row>
    <row r="22" spans="1:78" ht="12.75" customHeight="1" x14ac:dyDescent="0.2">
      <c r="A22" s="1"/>
      <c r="B22" s="18" t="s">
        <v>106</v>
      </c>
      <c r="C22" s="18" t="s">
        <v>124</v>
      </c>
      <c r="D22" s="18" t="s">
        <v>108</v>
      </c>
      <c r="E22" s="18" t="s">
        <v>107</v>
      </c>
      <c r="F22" s="18" t="s">
        <v>106</v>
      </c>
      <c r="G22" s="18" t="s">
        <v>124</v>
      </c>
      <c r="H22" s="18" t="s">
        <v>108</v>
      </c>
      <c r="I22" s="18" t="s">
        <v>107</v>
      </c>
      <c r="J22" s="18" t="s">
        <v>106</v>
      </c>
      <c r="K22" s="18" t="s">
        <v>124</v>
      </c>
      <c r="L22" s="18" t="s">
        <v>108</v>
      </c>
      <c r="M22" s="18" t="s">
        <v>107</v>
      </c>
      <c r="N22" s="18" t="s">
        <v>106</v>
      </c>
      <c r="O22" s="18" t="s">
        <v>124</v>
      </c>
      <c r="P22" s="18" t="s">
        <v>108</v>
      </c>
      <c r="Q22" s="18" t="s">
        <v>107</v>
      </c>
      <c r="R22" s="18" t="s">
        <v>106</v>
      </c>
      <c r="S22" s="18" t="s">
        <v>124</v>
      </c>
      <c r="T22" s="18" t="s">
        <v>108</v>
      </c>
      <c r="U22" s="18" t="s">
        <v>107</v>
      </c>
      <c r="V22" s="18" t="s">
        <v>106</v>
      </c>
      <c r="W22" s="18" t="s">
        <v>124</v>
      </c>
      <c r="X22" s="18" t="s">
        <v>108</v>
      </c>
      <c r="Y22" s="18" t="s">
        <v>107</v>
      </c>
      <c r="Z22" s="18" t="s">
        <v>106</v>
      </c>
      <c r="AA22" s="18" t="s">
        <v>124</v>
      </c>
      <c r="AB22" s="18" t="s">
        <v>108</v>
      </c>
      <c r="AC22" s="18" t="s">
        <v>107</v>
      </c>
      <c r="AD22" s="18" t="s">
        <v>106</v>
      </c>
      <c r="AE22" s="18" t="s">
        <v>124</v>
      </c>
      <c r="AF22" s="18" t="s">
        <v>108</v>
      </c>
      <c r="AG22" s="18" t="s">
        <v>107</v>
      </c>
      <c r="AH22" s="18" t="s">
        <v>106</v>
      </c>
      <c r="AI22" s="18" t="s">
        <v>124</v>
      </c>
      <c r="AJ22" s="18" t="s">
        <v>108</v>
      </c>
      <c r="AK22" s="18" t="s">
        <v>107</v>
      </c>
      <c r="AL22" s="18" t="s">
        <v>106</v>
      </c>
      <c r="AM22" s="18" t="s">
        <v>124</v>
      </c>
      <c r="AN22" s="18" t="s">
        <v>108</v>
      </c>
      <c r="AO22" s="18" t="s">
        <v>107</v>
      </c>
      <c r="AP22" s="18" t="s">
        <v>106</v>
      </c>
      <c r="AQ22" s="18" t="s">
        <v>124</v>
      </c>
      <c r="AR22" s="18" t="s">
        <v>108</v>
      </c>
      <c r="AS22" s="18" t="s">
        <v>107</v>
      </c>
      <c r="AT22" s="18" t="s">
        <v>106</v>
      </c>
      <c r="AU22" s="18" t="s">
        <v>124</v>
      </c>
      <c r="AV22" s="18" t="s">
        <v>108</v>
      </c>
      <c r="AW22" s="18" t="s">
        <v>107</v>
      </c>
      <c r="AX22" s="18" t="s">
        <v>106</v>
      </c>
      <c r="AY22" s="18" t="s">
        <v>124</v>
      </c>
      <c r="AZ22" s="18" t="s">
        <v>108</v>
      </c>
      <c r="BA22" s="18" t="s">
        <v>107</v>
      </c>
      <c r="BB22" s="18" t="s">
        <v>106</v>
      </c>
      <c r="BC22" s="18" t="s">
        <v>124</v>
      </c>
      <c r="BD22" s="18" t="s">
        <v>108</v>
      </c>
      <c r="BE22" s="18" t="s">
        <v>107</v>
      </c>
      <c r="BF22" s="18" t="s">
        <v>106</v>
      </c>
      <c r="BG22" s="18" t="s">
        <v>124</v>
      </c>
      <c r="BH22" s="18" t="s">
        <v>108</v>
      </c>
      <c r="BI22" s="18" t="s">
        <v>107</v>
      </c>
      <c r="BJ22" s="18" t="s">
        <v>106</v>
      </c>
      <c r="BK22" s="18" t="s">
        <v>124</v>
      </c>
      <c r="BL22" s="18" t="s">
        <v>108</v>
      </c>
      <c r="BM22" s="18" t="s">
        <v>107</v>
      </c>
      <c r="BN22" s="58" t="s">
        <v>106</v>
      </c>
      <c r="BO22" s="58" t="s">
        <v>124</v>
      </c>
      <c r="BP22" s="58" t="s">
        <v>108</v>
      </c>
      <c r="BQ22" s="58" t="s">
        <v>107</v>
      </c>
      <c r="BR22" s="58" t="s">
        <v>106</v>
      </c>
      <c r="BS22" s="58" t="s">
        <v>124</v>
      </c>
      <c r="BT22" s="58" t="s">
        <v>108</v>
      </c>
      <c r="BU22" s="58" t="s">
        <v>107</v>
      </c>
      <c r="BV22" s="58" t="s">
        <v>106</v>
      </c>
      <c r="BW22" s="58" t="s">
        <v>124</v>
      </c>
      <c r="BX22" s="58" t="s">
        <v>171</v>
      </c>
      <c r="BY22" s="96" t="s">
        <v>107</v>
      </c>
      <c r="BZ22" s="96" t="s">
        <v>173</v>
      </c>
    </row>
    <row r="23" spans="1:78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5">
        <v>7211.6</v>
      </c>
      <c r="BO23" s="55">
        <v>7368.6</v>
      </c>
      <c r="BP23" s="55">
        <v>7867.2</v>
      </c>
      <c r="BQ23" s="55">
        <v>8134.3</v>
      </c>
      <c r="BR23" s="55">
        <v>8492.7999999999993</v>
      </c>
      <c r="BS23" s="55">
        <v>8833.2000000000007</v>
      </c>
      <c r="BT23" s="55">
        <v>9469.6</v>
      </c>
      <c r="BU23" s="55">
        <v>9401.4</v>
      </c>
      <c r="BV23" s="55">
        <v>9593.9</v>
      </c>
      <c r="BW23" s="55">
        <v>8712.2999999999993</v>
      </c>
      <c r="BX23" s="55">
        <v>8812.4</v>
      </c>
      <c r="BY23" s="93">
        <v>8854.4</v>
      </c>
      <c r="BZ23" s="93">
        <v>9020.1</v>
      </c>
    </row>
    <row r="24" spans="1:78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/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5">
        <v>2237.3000000000002</v>
      </c>
      <c r="BO24" s="55">
        <v>2341.6999999999998</v>
      </c>
      <c r="BP24" s="55">
        <v>2711.7</v>
      </c>
      <c r="BQ24" s="55">
        <v>3100.4</v>
      </c>
      <c r="BR24" s="55">
        <v>3913.8</v>
      </c>
      <c r="BS24" s="55">
        <v>4590.6000000000004</v>
      </c>
      <c r="BT24" s="55">
        <v>4970.1000000000004</v>
      </c>
      <c r="BU24" s="55">
        <v>5030.7</v>
      </c>
      <c r="BV24" s="55">
        <v>5118.3</v>
      </c>
      <c r="BW24" s="55">
        <v>4611.7</v>
      </c>
      <c r="BX24" s="55">
        <v>4741.3999999999996</v>
      </c>
      <c r="BY24" s="93">
        <v>4579.8999999999996</v>
      </c>
      <c r="BZ24" s="93">
        <v>4714.2</v>
      </c>
    </row>
    <row r="25" spans="1:78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/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5">
        <v>1424.9</v>
      </c>
      <c r="BO25" s="55">
        <v>1406.1999999999998</v>
      </c>
      <c r="BP25" s="55">
        <v>1441.7</v>
      </c>
      <c r="BQ25" s="55">
        <v>1436.8</v>
      </c>
      <c r="BR25" s="55">
        <v>1164.2</v>
      </c>
      <c r="BS25" s="55">
        <v>1558.6</v>
      </c>
      <c r="BT25" s="55">
        <v>1579.2</v>
      </c>
      <c r="BU25" s="55">
        <v>1547</v>
      </c>
      <c r="BV25" s="55">
        <v>1632</v>
      </c>
      <c r="BW25" s="55">
        <v>1525.4</v>
      </c>
      <c r="BX25" s="55">
        <v>1537.1999999999998</v>
      </c>
      <c r="BY25" s="93">
        <v>1505.6</v>
      </c>
      <c r="BZ25" s="93">
        <v>1561.8</v>
      </c>
    </row>
    <row r="26" spans="1:78" ht="12.75" customHeight="1" x14ac:dyDescent="0.2">
      <c r="A26" s="1" t="s">
        <v>153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/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5">
        <v>-44.799999999999955</v>
      </c>
      <c r="BO26" s="55">
        <v>-152.00000000000011</v>
      </c>
      <c r="BP26" s="55">
        <v>-538.40000000000009</v>
      </c>
      <c r="BQ26" s="55">
        <v>-546.50000000000011</v>
      </c>
      <c r="BR26" s="55">
        <v>-521.20000000000005</v>
      </c>
      <c r="BS26" s="55">
        <v>-119.00000000000011</v>
      </c>
      <c r="BT26" s="55">
        <v>-394.0999999999998</v>
      </c>
      <c r="BU26" s="55">
        <v>-409.20000000000016</v>
      </c>
      <c r="BV26" s="55">
        <v>-445.6</v>
      </c>
      <c r="BW26" s="55">
        <v>270.09999999999991</v>
      </c>
      <c r="BX26" s="55">
        <v>163.70000000000005</v>
      </c>
      <c r="BY26" s="93">
        <v>83.700000000000045</v>
      </c>
      <c r="BZ26" s="93">
        <v>307.5</v>
      </c>
    </row>
    <row r="27" spans="1:78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9">
        <v>14332</v>
      </c>
      <c r="BO27" s="59">
        <v>14345</v>
      </c>
      <c r="BP27" s="59">
        <v>14324</v>
      </c>
      <c r="BQ27" s="59">
        <v>14406</v>
      </c>
      <c r="BR27" s="59">
        <v>14595</v>
      </c>
      <c r="BS27" s="59">
        <v>15250</v>
      </c>
      <c r="BT27" s="59">
        <v>15476</v>
      </c>
      <c r="BU27" s="59">
        <v>15725</v>
      </c>
      <c r="BV27" s="59">
        <v>15877</v>
      </c>
      <c r="BW27" s="59">
        <v>16358</v>
      </c>
      <c r="BX27" s="59">
        <v>16391</v>
      </c>
      <c r="BY27" s="97">
        <v>16378</v>
      </c>
      <c r="BZ27" s="97">
        <v>16425</v>
      </c>
    </row>
    <row r="28" spans="1:7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60"/>
      <c r="BO28" s="60"/>
      <c r="BP28" s="60"/>
      <c r="BQ28" s="60"/>
      <c r="BR28" s="66"/>
      <c r="BS28" s="66"/>
      <c r="BT28" s="66"/>
      <c r="BU28" s="66"/>
      <c r="BV28" s="60"/>
      <c r="BW28" s="60"/>
      <c r="BX28" s="60"/>
      <c r="BY28" s="60"/>
      <c r="BZ28" s="60"/>
    </row>
    <row r="29" spans="1:7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7"/>
      <c r="BO29" s="67"/>
      <c r="BR29" s="68"/>
      <c r="BS29" s="68"/>
      <c r="BT29" s="68"/>
      <c r="BU29" s="68"/>
      <c r="BV29" s="67"/>
      <c r="BW29" s="67"/>
    </row>
    <row r="30" spans="1:78" s="11" customFormat="1" x14ac:dyDescent="0.2">
      <c r="A30" s="24" t="s">
        <v>159</v>
      </c>
      <c r="BN30" s="61"/>
      <c r="BO30" s="61"/>
      <c r="BP30" s="61"/>
      <c r="BQ30" s="61"/>
      <c r="BR30" s="61"/>
      <c r="BS30" s="61"/>
      <c r="BT30" s="61"/>
      <c r="BU30" s="61"/>
      <c r="BV30" s="61"/>
      <c r="BW30" s="61"/>
    </row>
    <row r="31" spans="1:78" s="11" customFormat="1" ht="11.25" x14ac:dyDescent="0.2">
      <c r="BN31" s="61"/>
      <c r="BO31" s="61"/>
      <c r="BP31" s="61"/>
      <c r="BQ31" s="61"/>
      <c r="BR31" s="61"/>
      <c r="BS31" s="61"/>
      <c r="BT31" s="61"/>
      <c r="BU31" s="61"/>
      <c r="BV31" s="61"/>
      <c r="BW31" s="61"/>
    </row>
    <row r="32" spans="1:78" s="11" customFormat="1" ht="11.25" x14ac:dyDescent="0.2">
      <c r="BN32" s="61"/>
      <c r="BO32" s="61"/>
      <c r="BP32" s="61"/>
      <c r="BQ32" s="61"/>
      <c r="BR32" s="61"/>
      <c r="BS32" s="61"/>
      <c r="BT32" s="61"/>
      <c r="BU32" s="61"/>
      <c r="BV32" s="61"/>
      <c r="BW32" s="61"/>
    </row>
    <row r="33" spans="1:53" x14ac:dyDescent="0.2">
      <c r="A33" s="24"/>
    </row>
    <row r="36" spans="1:53" x14ac:dyDescent="0.2">
      <c r="AO36" s="17"/>
    </row>
    <row r="37" spans="1:53" ht="14.25" x14ac:dyDescent="0.2">
      <c r="AS37" s="20"/>
      <c r="BA37" s="20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Z42"/>
  <sheetViews>
    <sheetView zoomScaleNormal="100" zoomScaleSheetLayoutView="100" workbookViewId="0">
      <pane xSplit="1" ySplit="4" topLeftCell="BR5" activePane="bottomRight" state="frozen"/>
      <selection activeCell="X24" sqref="X24"/>
      <selection pane="topRight" activeCell="X24" sqref="X24"/>
      <selection pane="bottomLeft" activeCell="X24" sqref="X24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4" collapsed="1"/>
    <col min="71" max="16384" width="11.42578125" style="4"/>
  </cols>
  <sheetData>
    <row r="1" spans="1:78" ht="15.75" x14ac:dyDescent="0.25">
      <c r="A1" s="3" t="s">
        <v>33</v>
      </c>
    </row>
    <row r="3" spans="1:78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  <c r="BU3" s="7"/>
      <c r="BV3" s="101">
        <v>2023</v>
      </c>
      <c r="BW3" s="102"/>
      <c r="BX3" s="102"/>
      <c r="BY3" s="102"/>
      <c r="BZ3" s="7">
        <v>2024</v>
      </c>
    </row>
    <row r="4" spans="1:78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139</v>
      </c>
      <c r="BC4" s="18" t="s">
        <v>140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104</v>
      </c>
      <c r="BQ4" s="18" t="s">
        <v>105</v>
      </c>
      <c r="BR4" s="18" t="s">
        <v>102</v>
      </c>
      <c r="BS4" s="18" t="s">
        <v>103</v>
      </c>
      <c r="BT4" s="18" t="s">
        <v>104</v>
      </c>
      <c r="BU4" s="18" t="s">
        <v>105</v>
      </c>
      <c r="BV4" s="18" t="s">
        <v>102</v>
      </c>
      <c r="BW4" s="18" t="s">
        <v>103</v>
      </c>
      <c r="BX4" s="18" t="s">
        <v>104</v>
      </c>
      <c r="BY4" s="18" t="s">
        <v>105</v>
      </c>
      <c r="BZ4" s="18" t="s">
        <v>102</v>
      </c>
    </row>
    <row r="6" spans="1:78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/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1">
        <v>8209.2999999999993</v>
      </c>
      <c r="BV6" s="1">
        <v>1744</v>
      </c>
      <c r="BW6" s="1">
        <v>3496.8</v>
      </c>
      <c r="BX6" s="1">
        <v>5019.6000000000004</v>
      </c>
      <c r="BY6" s="1">
        <v>6402.2</v>
      </c>
      <c r="BZ6" s="1">
        <v>1489.5</v>
      </c>
    </row>
    <row r="7" spans="1:78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/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1">
        <v>-6048.5</v>
      </c>
      <c r="BV7" s="1">
        <v>-1414.9</v>
      </c>
      <c r="BW7" s="1">
        <v>-2841.9</v>
      </c>
      <c r="BX7" s="1">
        <v>-4167.1000000000004</v>
      </c>
      <c r="BY7" s="1">
        <v>-5319.2</v>
      </c>
      <c r="BZ7" s="1">
        <v>-1278.7</v>
      </c>
    </row>
    <row r="8" spans="1:78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/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12">
        <v>2160.8000000000002</v>
      </c>
      <c r="BV8" s="12">
        <v>329.1</v>
      </c>
      <c r="BW8" s="12">
        <v>654.9</v>
      </c>
      <c r="BX8" s="12">
        <v>852.5</v>
      </c>
      <c r="BY8" s="12">
        <v>1083</v>
      </c>
      <c r="BZ8" s="12">
        <v>210.8</v>
      </c>
    </row>
    <row r="9" spans="1:78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>
        <f>BQ8/BQ6</f>
        <v>0.2694321385420862</v>
      </c>
      <c r="BR9" s="1"/>
      <c r="BS9" s="1"/>
      <c r="BT9" s="1"/>
      <c r="BU9" s="1"/>
      <c r="BV9" s="1"/>
      <c r="BW9" s="1"/>
      <c r="BX9" s="1"/>
      <c r="BY9" s="1"/>
      <c r="BZ9" s="1"/>
    </row>
    <row r="10" spans="1:78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/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1">
        <v>-342.5</v>
      </c>
      <c r="BV10" s="1">
        <v>-85</v>
      </c>
      <c r="BW10" s="1">
        <v>-172.4</v>
      </c>
      <c r="BX10" s="1">
        <v>-252.3</v>
      </c>
      <c r="BY10" s="1">
        <v>-337.5</v>
      </c>
      <c r="BZ10" s="1">
        <v>-84.7</v>
      </c>
    </row>
    <row r="11" spans="1:78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/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1">
        <v>-178.4</v>
      </c>
      <c r="BV11" s="1">
        <v>-46.1</v>
      </c>
      <c r="BW11" s="1">
        <v>-90.7</v>
      </c>
      <c r="BX11" s="1">
        <v>-135.1</v>
      </c>
      <c r="BY11" s="1">
        <v>-184.1</v>
      </c>
      <c r="BZ11" s="1">
        <v>-51.9</v>
      </c>
    </row>
    <row r="12" spans="1:78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/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1">
        <v>-183.2</v>
      </c>
      <c r="BV12" s="1">
        <v>-43.6</v>
      </c>
      <c r="BW12" s="1">
        <v>-92.4</v>
      </c>
      <c r="BX12" s="1">
        <v>-133.9</v>
      </c>
      <c r="BY12" s="1">
        <v>-177.5</v>
      </c>
      <c r="BZ12" s="1">
        <v>-44.2</v>
      </c>
    </row>
    <row r="13" spans="1:78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/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1">
        <v>176.6</v>
      </c>
      <c r="BV13" s="1">
        <v>30.6</v>
      </c>
      <c r="BW13" s="1">
        <v>53.9</v>
      </c>
      <c r="BX13" s="1">
        <v>77.400000000000006</v>
      </c>
      <c r="BY13" s="1">
        <v>127</v>
      </c>
      <c r="BZ13" s="1">
        <v>32.5</v>
      </c>
    </row>
    <row r="14" spans="1:78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/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1">
        <v>-156.19999999999999</v>
      </c>
      <c r="BV14" s="1">
        <v>-28</v>
      </c>
      <c r="BW14" s="1">
        <v>-56.6</v>
      </c>
      <c r="BX14" s="1">
        <v>-74.5</v>
      </c>
      <c r="BY14" s="1">
        <v>-157.19999999999999</v>
      </c>
      <c r="BZ14" s="1">
        <v>-11.1</v>
      </c>
    </row>
    <row r="15" spans="1:78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/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12">
        <v>1477.1</v>
      </c>
      <c r="BV15" s="12">
        <v>157</v>
      </c>
      <c r="BW15" s="12">
        <v>296.7</v>
      </c>
      <c r="BX15" s="12">
        <v>334.1</v>
      </c>
      <c r="BY15" s="12">
        <v>353.7</v>
      </c>
      <c r="BZ15" s="12">
        <v>51.4</v>
      </c>
    </row>
    <row r="16" spans="1:7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2.75" customHeight="1" x14ac:dyDescent="0.2">
      <c r="A17" s="1" t="s">
        <v>134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/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1">
        <v>200.9</v>
      </c>
      <c r="BV17" s="1">
        <v>21.1</v>
      </c>
      <c r="BW17" s="1">
        <v>33.6</v>
      </c>
      <c r="BX17" s="1">
        <v>45</v>
      </c>
      <c r="BY17" s="1">
        <v>49.3</v>
      </c>
      <c r="BZ17" s="1">
        <v>11.5</v>
      </c>
    </row>
    <row r="18" spans="1:78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/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1">
        <v>0.8</v>
      </c>
      <c r="BV18" s="1">
        <v>0</v>
      </c>
      <c r="BW18" s="1">
        <v>0.3</v>
      </c>
      <c r="BX18" s="1">
        <v>0.4</v>
      </c>
      <c r="BY18" s="1">
        <v>1.9</v>
      </c>
      <c r="BZ18" s="1">
        <v>0.1</v>
      </c>
    </row>
    <row r="19" spans="1:78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/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12">
        <v>1678.8</v>
      </c>
      <c r="BV19" s="12">
        <v>178.1</v>
      </c>
      <c r="BW19" s="12">
        <v>330.6</v>
      </c>
      <c r="BX19" s="12">
        <v>379.5</v>
      </c>
      <c r="BY19" s="12">
        <v>404.9</v>
      </c>
      <c r="BZ19" s="12">
        <v>63</v>
      </c>
    </row>
    <row r="20" spans="1:78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9">
        <f>BQ19/BQ6</f>
        <v>0.18273056786145792</v>
      </c>
      <c r="BR20" s="1"/>
      <c r="BS20" s="1"/>
      <c r="BT20" s="1"/>
      <c r="BU20" s="9"/>
      <c r="BV20" s="1"/>
      <c r="BW20" s="1"/>
      <c r="BX20" s="1"/>
      <c r="BY20" s="1"/>
      <c r="BZ20" s="1"/>
    </row>
    <row r="21" spans="1:78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-2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  <c r="BU21" s="1">
        <v>-18.5</v>
      </c>
      <c r="BV21" s="1">
        <v>1.1999999999999993</v>
      </c>
      <c r="BW21" s="1">
        <v>3.3000000000000007</v>
      </c>
      <c r="BX21" s="1">
        <v>4.5</v>
      </c>
      <c r="BY21" s="1">
        <v>7.8000000000000043</v>
      </c>
      <c r="BZ21" s="1">
        <v>4.9000000000000004</v>
      </c>
    </row>
    <row r="22" spans="1:78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  <c r="BU22" s="1">
        <v>-44.1</v>
      </c>
      <c r="BV22" s="1">
        <v>-7.2</v>
      </c>
      <c r="BW22" s="1">
        <v>-17.5</v>
      </c>
      <c r="BX22" s="1">
        <v>-25.9</v>
      </c>
      <c r="BY22" s="1">
        <v>-25.7</v>
      </c>
      <c r="BZ22" s="1">
        <v>-6</v>
      </c>
    </row>
    <row r="23" spans="1:78" ht="12.75" customHeight="1" x14ac:dyDescent="0.2">
      <c r="A23" s="12" t="s">
        <v>135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  <c r="BU23" s="12">
        <v>1616.2</v>
      </c>
      <c r="BV23" s="12">
        <v>172.1</v>
      </c>
      <c r="BW23" s="12">
        <v>316.39999999999998</v>
      </c>
      <c r="BX23" s="12">
        <v>358.1</v>
      </c>
      <c r="BY23" s="12">
        <v>387</v>
      </c>
      <c r="BZ23" s="12">
        <v>61.9</v>
      </c>
    </row>
    <row r="24" spans="1:78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/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  <c r="BU25" s="1">
        <v>-334.6</v>
      </c>
      <c r="BV25" s="1">
        <v>-24.9</v>
      </c>
      <c r="BW25" s="1">
        <v>-50.3</v>
      </c>
      <c r="BX25" s="1">
        <v>-58.5</v>
      </c>
      <c r="BY25" s="1">
        <v>-59.7</v>
      </c>
      <c r="BZ25" s="1">
        <v>-13.5</v>
      </c>
    </row>
    <row r="26" spans="1:78" ht="12.75" customHeight="1" x14ac:dyDescent="0.2">
      <c r="A26" s="12" t="s">
        <v>114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/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  <c r="BU26" s="12">
        <v>1281.5999999999999</v>
      </c>
      <c r="BV26" s="12">
        <v>147.19999999999999</v>
      </c>
      <c r="BW26" s="12">
        <v>266.10000000000002</v>
      </c>
      <c r="BX26" s="12">
        <v>299.60000000000002</v>
      </c>
      <c r="BY26" s="12">
        <v>327.3</v>
      </c>
      <c r="BZ26" s="12">
        <v>48.4</v>
      </c>
    </row>
    <row r="27" spans="1:78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</row>
    <row r="28" spans="1:78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/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  <c r="BU28" s="12">
        <v>1281.5999999999999</v>
      </c>
      <c r="BV28" s="12">
        <v>147.19999999999999</v>
      </c>
      <c r="BW28" s="12">
        <v>266.10000000000002</v>
      </c>
      <c r="BX28" s="12">
        <v>299.60000000000002</v>
      </c>
      <c r="BY28" s="12">
        <v>327.3</v>
      </c>
      <c r="BZ28" s="12">
        <v>48.4</v>
      </c>
    </row>
    <row r="29" spans="1:78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  <c r="BU29" s="12"/>
      <c r="BV29" s="12"/>
      <c r="BW29" s="12"/>
      <c r="BX29" s="12"/>
      <c r="BY29" s="12"/>
      <c r="BZ29" s="12"/>
    </row>
    <row r="30" spans="1:78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  <c r="BU30" s="1">
        <v>1251</v>
      </c>
      <c r="BV30" s="1">
        <v>144.30000000000001</v>
      </c>
      <c r="BW30" s="1">
        <v>262.39999999999998</v>
      </c>
      <c r="BX30" s="1">
        <v>290.39999999999998</v>
      </c>
      <c r="BY30" s="1">
        <v>313.60000000000002</v>
      </c>
      <c r="BZ30" s="1">
        <v>44.2</v>
      </c>
    </row>
    <row r="31" spans="1:78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  <c r="BU31" s="1">
        <v>30.6</v>
      </c>
      <c r="BV31" s="1">
        <v>2.9</v>
      </c>
      <c r="BW31" s="1">
        <v>3.7</v>
      </c>
      <c r="BX31" s="1">
        <v>9.1999999999999993</v>
      </c>
      <c r="BY31" s="1">
        <v>13.7</v>
      </c>
      <c r="BZ31" s="1">
        <v>4.2</v>
      </c>
    </row>
    <row r="32" spans="1:78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  <c r="BV32" s="1"/>
      <c r="BW32" s="1"/>
      <c r="BX32" s="1"/>
      <c r="BY32" s="1"/>
      <c r="BZ32" s="1"/>
    </row>
    <row r="33" spans="1:78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  <c r="BU33" s="12">
        <v>1678.8</v>
      </c>
      <c r="BV33" s="12">
        <v>178.1</v>
      </c>
      <c r="BW33" s="12">
        <v>330.6</v>
      </c>
      <c r="BX33" s="12">
        <v>379.5</v>
      </c>
      <c r="BY33" s="12">
        <v>404.9</v>
      </c>
      <c r="BZ33" s="12">
        <v>63</v>
      </c>
    </row>
    <row r="34" spans="1:78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  <c r="BU34" s="1">
        <v>402.1</v>
      </c>
      <c r="BV34" s="1">
        <v>102.9</v>
      </c>
      <c r="BW34" s="1">
        <v>205.9</v>
      </c>
      <c r="BX34" s="1">
        <v>308.89999999999998</v>
      </c>
      <c r="BY34" s="1">
        <v>418.7</v>
      </c>
      <c r="BZ34" s="1">
        <v>109.1</v>
      </c>
    </row>
    <row r="35" spans="1:78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  <c r="BU35" s="12">
        <v>2080.9</v>
      </c>
      <c r="BV35" s="12">
        <v>281</v>
      </c>
      <c r="BW35" s="12">
        <v>536.5</v>
      </c>
      <c r="BX35" s="12">
        <v>688.4</v>
      </c>
      <c r="BY35" s="12">
        <v>823.6</v>
      </c>
      <c r="BZ35" s="12">
        <v>172.1</v>
      </c>
    </row>
    <row r="36" spans="1:7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</row>
    <row r="37" spans="1:78" x14ac:dyDescent="0.2">
      <c r="A37" s="24"/>
    </row>
    <row r="38" spans="1:78" x14ac:dyDescent="0.2">
      <c r="A38" s="24" t="s">
        <v>159</v>
      </c>
      <c r="BQ38" s="50"/>
    </row>
    <row r="39" spans="1:78" x14ac:dyDescent="0.2">
      <c r="BU39" s="82"/>
    </row>
    <row r="40" spans="1:78" x14ac:dyDescent="0.2">
      <c r="BG40" s="1"/>
      <c r="BN40" s="1"/>
      <c r="BO40" s="1"/>
      <c r="BP40" s="1"/>
      <c r="BV40" s="1"/>
      <c r="BW40" s="1"/>
      <c r="BX40" s="1"/>
      <c r="BY40" s="1"/>
      <c r="BZ40" s="1"/>
    </row>
    <row r="41" spans="1:78" x14ac:dyDescent="0.2">
      <c r="BQ41" s="81"/>
      <c r="BR41" s="81"/>
      <c r="BS41" s="81"/>
      <c r="BT41" s="81"/>
      <c r="BU41" s="81"/>
    </row>
    <row r="42" spans="1:78" x14ac:dyDescent="0.2">
      <c r="BQ42" s="82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Z43"/>
  <sheetViews>
    <sheetView zoomScaleNormal="100" zoomScaleSheetLayoutView="100" workbookViewId="0">
      <pane xSplit="1" ySplit="4" topLeftCell="BR5" activePane="bottomRight" state="frozen"/>
      <selection activeCell="X24" sqref="X24"/>
      <selection pane="topRight" activeCell="X24" sqref="X24"/>
      <selection pane="bottomLeft" activeCell="X24" sqref="X24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72" collapsed="1"/>
    <col min="71" max="75" width="11.42578125" style="72"/>
    <col min="76" max="78" width="11" style="72" customWidth="1"/>
    <col min="79" max="16384" width="11.42578125" style="4"/>
  </cols>
  <sheetData>
    <row r="1" spans="1:78" ht="15.75" x14ac:dyDescent="0.25">
      <c r="A1" s="3" t="s">
        <v>17</v>
      </c>
    </row>
    <row r="3" spans="1:78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25"/>
      <c r="BS3" s="25">
        <v>2022</v>
      </c>
      <c r="BT3" s="25"/>
      <c r="BU3" s="25"/>
      <c r="BV3" s="101">
        <v>2023</v>
      </c>
      <c r="BW3" s="102"/>
      <c r="BX3" s="102"/>
      <c r="BY3" s="102"/>
      <c r="BZ3" s="25">
        <v>2024</v>
      </c>
    </row>
    <row r="4" spans="1:78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8" t="s">
        <v>1</v>
      </c>
      <c r="BS4" s="18" t="s">
        <v>2</v>
      </c>
      <c r="BT4" s="18" t="s">
        <v>3</v>
      </c>
      <c r="BU4" s="18" t="s">
        <v>4</v>
      </c>
      <c r="BV4" s="18" t="s">
        <v>1</v>
      </c>
      <c r="BW4" s="18" t="s">
        <v>2</v>
      </c>
      <c r="BX4" s="18" t="s">
        <v>3</v>
      </c>
      <c r="BY4" s="18" t="s">
        <v>4</v>
      </c>
      <c r="BZ4" s="69" t="s">
        <v>1</v>
      </c>
    </row>
    <row r="6" spans="1:78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/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73">
        <v>2076.1999999999998</v>
      </c>
      <c r="BS6" s="73">
        <v>2174.1999999999998</v>
      </c>
      <c r="BT6" s="73">
        <v>2132.2000000000007</v>
      </c>
      <c r="BU6" s="73">
        <v>1826.6999999999989</v>
      </c>
      <c r="BV6" s="73">
        <v>1744</v>
      </c>
      <c r="BW6" s="73">
        <v>1752.8000000000002</v>
      </c>
      <c r="BX6" s="73">
        <v>1522.8000000000002</v>
      </c>
      <c r="BY6" s="73">
        <v>1382.5999999999995</v>
      </c>
      <c r="BZ6" s="73">
        <v>1489.5</v>
      </c>
    </row>
    <row r="7" spans="1:78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/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73">
        <v>-1408.6</v>
      </c>
      <c r="BS7" s="73">
        <v>-1528</v>
      </c>
      <c r="BT7" s="73">
        <v>-1644.2000000000003</v>
      </c>
      <c r="BU7" s="73">
        <v>-1467.6999999999994</v>
      </c>
      <c r="BV7" s="73">
        <v>-1414.9</v>
      </c>
      <c r="BW7" s="73">
        <v>-1427</v>
      </c>
      <c r="BX7" s="73">
        <v>-1325.2000000000003</v>
      </c>
      <c r="BY7" s="73">
        <v>-1152.0999999999995</v>
      </c>
      <c r="BZ7" s="73">
        <v>-1278.7</v>
      </c>
    </row>
    <row r="8" spans="1:78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/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76">
        <v>667.6</v>
      </c>
      <c r="BS8" s="76">
        <v>646.19999999999993</v>
      </c>
      <c r="BT8" s="76">
        <v>487.99999999999989</v>
      </c>
      <c r="BU8" s="76">
        <v>359.00000000000045</v>
      </c>
      <c r="BV8" s="76">
        <v>329.1</v>
      </c>
      <c r="BW8" s="76">
        <v>325.79999999999995</v>
      </c>
      <c r="BX8" s="76">
        <v>197.60000000000002</v>
      </c>
      <c r="BY8" s="76">
        <v>230.5</v>
      </c>
      <c r="BZ8" s="76">
        <v>210.8</v>
      </c>
    </row>
    <row r="9" spans="1:78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73"/>
      <c r="BS9" s="73"/>
      <c r="BT9" s="73"/>
      <c r="BU9" s="73"/>
      <c r="BV9" s="73"/>
      <c r="BW9" s="73"/>
      <c r="BX9" s="73"/>
      <c r="BY9" s="73"/>
      <c r="BZ9" s="73"/>
    </row>
    <row r="10" spans="1:78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/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73">
        <v>-76.5</v>
      </c>
      <c r="BS10" s="73">
        <v>-83.800000000000011</v>
      </c>
      <c r="BT10" s="73">
        <v>-89.799999999999983</v>
      </c>
      <c r="BU10" s="73">
        <v>-92.4</v>
      </c>
      <c r="BV10" s="73">
        <v>-85</v>
      </c>
      <c r="BW10" s="73">
        <v>-87.4</v>
      </c>
      <c r="BX10" s="73">
        <v>-79.900000000000006</v>
      </c>
      <c r="BY10" s="73">
        <v>-85.199999999999989</v>
      </c>
      <c r="BZ10" s="73">
        <v>-84.7</v>
      </c>
    </row>
    <row r="11" spans="1:78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/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73">
        <v>-42.6</v>
      </c>
      <c r="BS11" s="73">
        <v>-42.300000000000004</v>
      </c>
      <c r="BT11" s="73">
        <v>-45.29999999999999</v>
      </c>
      <c r="BU11" s="73">
        <v>-48.20000000000001</v>
      </c>
      <c r="BV11" s="73">
        <v>-46.1</v>
      </c>
      <c r="BW11" s="73">
        <v>-44.6</v>
      </c>
      <c r="BX11" s="73">
        <v>-44.4</v>
      </c>
      <c r="BY11" s="73">
        <v>-49.000000000000007</v>
      </c>
      <c r="BZ11" s="73">
        <v>-51.9</v>
      </c>
    </row>
    <row r="12" spans="1:78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/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73">
        <v>-40.299999999999997</v>
      </c>
      <c r="BS12" s="73">
        <v>-45</v>
      </c>
      <c r="BT12" s="73">
        <v>-45.100000000000009</v>
      </c>
      <c r="BU12" s="73">
        <v>-52.799999999999969</v>
      </c>
      <c r="BV12" s="73">
        <v>-43.6</v>
      </c>
      <c r="BW12" s="73">
        <v>-48.800000000000004</v>
      </c>
      <c r="BX12" s="73">
        <v>-41.500000000000007</v>
      </c>
      <c r="BY12" s="73">
        <v>-43.599999999999987</v>
      </c>
      <c r="BZ12" s="73">
        <v>-44.2</v>
      </c>
    </row>
    <row r="13" spans="1:78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/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73">
        <v>23.7</v>
      </c>
      <c r="BS13" s="73">
        <v>61.599999999999994</v>
      </c>
      <c r="BT13" s="73">
        <v>62.399999999999991</v>
      </c>
      <c r="BU13" s="73">
        <v>28.90000000000002</v>
      </c>
      <c r="BV13" s="73">
        <v>30.6</v>
      </c>
      <c r="BW13" s="73">
        <v>23.299999999999997</v>
      </c>
      <c r="BX13" s="73">
        <v>23.500000000000007</v>
      </c>
      <c r="BY13" s="73">
        <v>49.6</v>
      </c>
      <c r="BZ13" s="73">
        <v>32.5</v>
      </c>
    </row>
    <row r="14" spans="1:78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/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73">
        <v>-21</v>
      </c>
      <c r="BS14" s="73">
        <v>-30.1</v>
      </c>
      <c r="BT14" s="73">
        <v>-51.9</v>
      </c>
      <c r="BU14" s="73">
        <v>-53.199999999999996</v>
      </c>
      <c r="BV14" s="73">
        <v>-28</v>
      </c>
      <c r="BW14" s="73">
        <v>-28.6</v>
      </c>
      <c r="BX14" s="73">
        <v>-17.899999999999999</v>
      </c>
      <c r="BY14" s="73">
        <v>-82.699999999999989</v>
      </c>
      <c r="BZ14" s="73">
        <v>-11.1</v>
      </c>
    </row>
    <row r="15" spans="1:78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/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76">
        <v>510.9</v>
      </c>
      <c r="BS15" s="76">
        <v>506.6</v>
      </c>
      <c r="BT15" s="76">
        <v>318.29999999999995</v>
      </c>
      <c r="BU15" s="76">
        <v>141.29999999999995</v>
      </c>
      <c r="BV15" s="76">
        <v>157</v>
      </c>
      <c r="BW15" s="76">
        <v>139.69999999999999</v>
      </c>
      <c r="BX15" s="76">
        <v>37.400000000000034</v>
      </c>
      <c r="BY15" s="76">
        <v>19.599999999999966</v>
      </c>
      <c r="BZ15" s="76">
        <v>51.4</v>
      </c>
    </row>
    <row r="16" spans="1:7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3"/>
      <c r="BS16" s="73"/>
      <c r="BT16" s="73"/>
      <c r="BU16" s="73"/>
      <c r="BV16" s="73"/>
      <c r="BW16" s="73"/>
      <c r="BX16" s="73"/>
      <c r="BY16" s="73"/>
      <c r="BZ16" s="73"/>
    </row>
    <row r="17" spans="1:78" ht="12.75" customHeight="1" x14ac:dyDescent="0.2">
      <c r="A17" s="1" t="s">
        <v>134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/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73">
        <v>38.6</v>
      </c>
      <c r="BS17" s="73">
        <v>21.199999999999996</v>
      </c>
      <c r="BT17" s="73">
        <v>32.400000000000006</v>
      </c>
      <c r="BU17" s="73">
        <v>108.70000000000002</v>
      </c>
      <c r="BV17" s="73">
        <v>21.1</v>
      </c>
      <c r="BW17" s="73">
        <v>12.5</v>
      </c>
      <c r="BX17" s="73">
        <v>11.399999999999999</v>
      </c>
      <c r="BY17" s="73">
        <v>4.2999999999999972</v>
      </c>
      <c r="BZ17" s="73">
        <v>11.5</v>
      </c>
    </row>
    <row r="18" spans="1:78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/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73">
        <v>0</v>
      </c>
      <c r="BS18" s="73">
        <v>0.7</v>
      </c>
      <c r="BT18" s="73">
        <v>0</v>
      </c>
      <c r="BU18" s="73">
        <v>0.10000000000000009</v>
      </c>
      <c r="BV18" s="73">
        <v>0</v>
      </c>
      <c r="BW18" s="73">
        <v>0.3</v>
      </c>
      <c r="BX18" s="73">
        <v>0.10000000000000003</v>
      </c>
      <c r="BY18" s="73">
        <v>1.4999999999999998</v>
      </c>
      <c r="BZ18" s="73">
        <v>0.1</v>
      </c>
    </row>
    <row r="19" spans="1:78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/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76">
        <v>549.5</v>
      </c>
      <c r="BS19" s="76">
        <v>528.5</v>
      </c>
      <c r="BT19" s="76">
        <v>350.70000000000005</v>
      </c>
      <c r="BU19" s="76">
        <v>250.09999999999991</v>
      </c>
      <c r="BV19" s="76">
        <v>178.1</v>
      </c>
      <c r="BW19" s="76">
        <v>152.50000000000003</v>
      </c>
      <c r="BX19" s="76">
        <v>48.899999999999977</v>
      </c>
      <c r="BY19" s="76">
        <v>25.399999999999977</v>
      </c>
      <c r="BZ19" s="76">
        <v>63</v>
      </c>
    </row>
    <row r="20" spans="1:78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73"/>
      <c r="BS20" s="73"/>
      <c r="BT20" s="73"/>
      <c r="BU20" s="73"/>
      <c r="BV20" s="73"/>
      <c r="BW20" s="73"/>
      <c r="BX20" s="73"/>
      <c r="BY20" s="73"/>
      <c r="BZ20" s="73"/>
    </row>
    <row r="21" spans="1:78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-3.2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73">
        <v>-4.7</v>
      </c>
      <c r="BS21" s="73">
        <v>-6.0999999999999988</v>
      </c>
      <c r="BT21" s="73">
        <v>-5.4000000000000012</v>
      </c>
      <c r="BU21" s="73">
        <v>-2.3000000000000007</v>
      </c>
      <c r="BV21" s="73">
        <v>1.1999999999999993</v>
      </c>
      <c r="BW21" s="73">
        <v>2.1000000000000014</v>
      </c>
      <c r="BX21" s="73">
        <v>1.1999999999999993</v>
      </c>
      <c r="BY21" s="73">
        <v>3.3000000000000043</v>
      </c>
      <c r="BZ21" s="73">
        <v>4.9000000000000004</v>
      </c>
    </row>
    <row r="22" spans="1:78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73">
        <v>-14</v>
      </c>
      <c r="BS22" s="73">
        <v>-14.399999999999999</v>
      </c>
      <c r="BT22" s="73">
        <v>-13.700000000000003</v>
      </c>
      <c r="BU22" s="73">
        <v>-2</v>
      </c>
      <c r="BV22" s="73">
        <v>-7.2</v>
      </c>
      <c r="BW22" s="73">
        <v>-10.3</v>
      </c>
      <c r="BX22" s="73">
        <v>-8.3999999999999986</v>
      </c>
      <c r="BY22" s="73">
        <v>0.19999999999999929</v>
      </c>
      <c r="BZ22" s="73">
        <v>-6</v>
      </c>
    </row>
    <row r="23" spans="1:78" ht="12.75" customHeight="1" x14ac:dyDescent="0.2">
      <c r="A23" s="12" t="s">
        <v>135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76">
        <v>530.79999999999995</v>
      </c>
      <c r="BS23" s="76">
        <v>508</v>
      </c>
      <c r="BT23" s="76">
        <v>331.60000000000014</v>
      </c>
      <c r="BU23" s="76">
        <v>245.79999999999995</v>
      </c>
      <c r="BV23" s="76">
        <v>172.1</v>
      </c>
      <c r="BW23" s="76">
        <v>144.29999999999998</v>
      </c>
      <c r="BX23" s="76">
        <v>41.700000000000045</v>
      </c>
      <c r="BY23" s="76">
        <v>28.899999999999977</v>
      </c>
      <c r="BZ23" s="76">
        <v>61.9</v>
      </c>
    </row>
    <row r="24" spans="1:78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73"/>
      <c r="BS24" s="73"/>
      <c r="BT24" s="73"/>
      <c r="BU24" s="73"/>
      <c r="BV24" s="73"/>
      <c r="BW24" s="73"/>
      <c r="BX24" s="73"/>
      <c r="BY24" s="73"/>
      <c r="BZ24" s="73"/>
    </row>
    <row r="25" spans="1:78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/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73">
        <v>-128.19999999999999</v>
      </c>
      <c r="BS25" s="73">
        <v>-117.10000000000002</v>
      </c>
      <c r="BT25" s="73">
        <v>-72.699999999999989</v>
      </c>
      <c r="BU25" s="73">
        <v>-16.600000000000023</v>
      </c>
      <c r="BV25" s="73">
        <v>-24.9</v>
      </c>
      <c r="BW25" s="73">
        <v>-25.4</v>
      </c>
      <c r="BX25" s="73">
        <v>-8.2000000000000028</v>
      </c>
      <c r="BY25" s="73">
        <v>-1.2000000000000028</v>
      </c>
      <c r="BZ25" s="73">
        <v>-13.5</v>
      </c>
    </row>
    <row r="26" spans="1:78" s="35" customFormat="1" ht="12.75" customHeight="1" x14ac:dyDescent="0.2">
      <c r="A26" s="12" t="s">
        <v>114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/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76">
        <v>402.6</v>
      </c>
      <c r="BS26" s="76">
        <v>390.9</v>
      </c>
      <c r="BT26" s="76">
        <v>258.90000000000009</v>
      </c>
      <c r="BU26" s="76">
        <v>229.19999999999982</v>
      </c>
      <c r="BV26" s="76">
        <v>147.19999999999999</v>
      </c>
      <c r="BW26" s="76">
        <v>118.90000000000003</v>
      </c>
      <c r="BX26" s="76">
        <v>33.5</v>
      </c>
      <c r="BY26" s="76">
        <v>27.699999999999989</v>
      </c>
      <c r="BZ26" s="76">
        <v>48.4</v>
      </c>
    </row>
    <row r="27" spans="1:78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73">
        <v>0</v>
      </c>
      <c r="BS27" s="73">
        <v>0</v>
      </c>
      <c r="BT27" s="73">
        <v>0</v>
      </c>
      <c r="BU27" s="73">
        <v>0</v>
      </c>
      <c r="BV27" s="73">
        <v>0</v>
      </c>
      <c r="BW27" s="73">
        <v>0</v>
      </c>
      <c r="BX27" s="73">
        <v>0</v>
      </c>
      <c r="BY27" s="73">
        <v>0</v>
      </c>
      <c r="BZ27" s="73">
        <v>0</v>
      </c>
    </row>
    <row r="28" spans="1:78" s="35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/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76">
        <v>402.6</v>
      </c>
      <c r="BS28" s="76">
        <v>390.9</v>
      </c>
      <c r="BT28" s="76">
        <v>258.90000000000009</v>
      </c>
      <c r="BU28" s="76">
        <v>229.19999999999982</v>
      </c>
      <c r="BV28" s="76">
        <v>147.19999999999999</v>
      </c>
      <c r="BW28" s="76">
        <v>118.90000000000003</v>
      </c>
      <c r="BX28" s="76">
        <v>33.5</v>
      </c>
      <c r="BY28" s="76">
        <v>27.699999999999989</v>
      </c>
      <c r="BZ28" s="76">
        <v>48.4</v>
      </c>
    </row>
    <row r="29" spans="1:78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73"/>
      <c r="BS29" s="73"/>
      <c r="BT29" s="73"/>
      <c r="BU29" s="73"/>
      <c r="BV29" s="73"/>
      <c r="BW29" s="73"/>
      <c r="BX29" s="73"/>
      <c r="BY29" s="73"/>
      <c r="BZ29" s="73"/>
    </row>
    <row r="30" spans="1:78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73">
        <v>393.6</v>
      </c>
      <c r="BS30" s="73">
        <v>380.79999999999995</v>
      </c>
      <c r="BT30" s="73">
        <v>252.19999999999993</v>
      </c>
      <c r="BU30" s="73">
        <v>224.40000000000009</v>
      </c>
      <c r="BV30" s="73">
        <v>144.30000000000001</v>
      </c>
      <c r="BW30" s="73">
        <v>118.09999999999997</v>
      </c>
      <c r="BX30" s="73">
        <v>28</v>
      </c>
      <c r="BY30" s="73">
        <v>23.200000000000045</v>
      </c>
      <c r="BZ30" s="73">
        <v>44.2</v>
      </c>
    </row>
    <row r="31" spans="1:78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73">
        <v>9</v>
      </c>
      <c r="BS31" s="73">
        <v>10.100000000000001</v>
      </c>
      <c r="BT31" s="73">
        <v>6.6999999999999993</v>
      </c>
      <c r="BU31" s="73">
        <v>4.8000000000000007</v>
      </c>
      <c r="BV31" s="73">
        <v>2.9</v>
      </c>
      <c r="BW31" s="73">
        <v>0.80000000000000027</v>
      </c>
      <c r="BX31" s="73">
        <v>5.4999999999999982</v>
      </c>
      <c r="BY31" s="73">
        <v>4.5</v>
      </c>
      <c r="BZ31" s="73">
        <v>4.2</v>
      </c>
    </row>
    <row r="32" spans="1:7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73"/>
      <c r="BS32" s="73"/>
      <c r="BT32" s="73"/>
      <c r="BU32" s="73"/>
      <c r="BV32" s="73"/>
      <c r="BW32" s="73"/>
      <c r="BX32" s="73"/>
      <c r="BY32" s="73"/>
      <c r="BZ32" s="73"/>
    </row>
    <row r="33" spans="1:78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76">
        <v>549.5</v>
      </c>
      <c r="BS33" s="76">
        <v>528.5</v>
      </c>
      <c r="BT33" s="76">
        <v>350.70000000000005</v>
      </c>
      <c r="BU33" s="76">
        <v>250.09999999999991</v>
      </c>
      <c r="BV33" s="76">
        <v>178.1</v>
      </c>
      <c r="BW33" s="76">
        <v>152.50000000000003</v>
      </c>
      <c r="BX33" s="76">
        <v>48.899999999999977</v>
      </c>
      <c r="BY33" s="76">
        <v>25.399999999999977</v>
      </c>
      <c r="BZ33" s="76">
        <v>63</v>
      </c>
    </row>
    <row r="34" spans="1:78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73">
        <v>94.2</v>
      </c>
      <c r="BS34" s="73">
        <v>97.3</v>
      </c>
      <c r="BT34" s="73">
        <v>105.89999999999999</v>
      </c>
      <c r="BU34" s="73">
        <v>104.70000000000003</v>
      </c>
      <c r="BV34" s="73">
        <v>102.9</v>
      </c>
      <c r="BW34" s="73">
        <v>103</v>
      </c>
      <c r="BX34" s="73">
        <v>102.99999999999997</v>
      </c>
      <c r="BY34" s="73">
        <v>109.79999999999998</v>
      </c>
      <c r="BZ34" s="73">
        <v>109.1</v>
      </c>
    </row>
    <row r="35" spans="1:78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76">
        <v>643.70000000000005</v>
      </c>
      <c r="BS35" s="76">
        <v>625.79999999999995</v>
      </c>
      <c r="BT35" s="76">
        <v>456.59999999999991</v>
      </c>
      <c r="BU35" s="76">
        <v>354.80000000000018</v>
      </c>
      <c r="BV35" s="76">
        <v>281</v>
      </c>
      <c r="BW35" s="76">
        <v>255.5</v>
      </c>
      <c r="BX35" s="76">
        <v>151.89999999999998</v>
      </c>
      <c r="BY35" s="76">
        <v>135.20000000000005</v>
      </c>
      <c r="BZ35" s="76">
        <v>172.1</v>
      </c>
    </row>
    <row r="36" spans="1:7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8"/>
      <c r="BS36" s="18"/>
      <c r="BT36" s="18"/>
      <c r="BU36" s="18"/>
      <c r="BV36" s="18"/>
      <c r="BW36" s="18"/>
      <c r="BX36" s="18"/>
      <c r="BY36" s="18"/>
      <c r="BZ36" s="18"/>
    </row>
    <row r="37" spans="1:78" x14ac:dyDescent="0.2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8" x14ac:dyDescent="0.2">
      <c r="A38" s="24" t="s">
        <v>159</v>
      </c>
    </row>
    <row r="43" spans="1:78" x14ac:dyDescent="0.2"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86"/>
      <c r="BS43" s="86"/>
      <c r="BT43" s="86"/>
      <c r="BU43" s="86"/>
      <c r="BV43" s="86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L59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ColWidth="11.42578125" defaultRowHeight="12.75" outlineLevelCol="1" x14ac:dyDescent="0.2"/>
  <cols>
    <col min="1" max="1" width="49.140625" style="4" customWidth="1"/>
    <col min="2" max="65" width="11.42578125" style="4" hidden="1" customWidth="1" outlineLevel="1"/>
    <col min="66" max="66" width="11.42578125" style="72" collapsed="1"/>
    <col min="67" max="69" width="11.42578125" style="72"/>
    <col min="70" max="16384" width="11.42578125" style="4"/>
  </cols>
  <sheetData>
    <row r="1" spans="1:142" ht="15.75" x14ac:dyDescent="0.25">
      <c r="A1" s="3" t="s">
        <v>34</v>
      </c>
    </row>
    <row r="3" spans="1:142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74"/>
      <c r="BO3" s="74">
        <v>2022</v>
      </c>
      <c r="BP3" s="74"/>
      <c r="BQ3" s="74"/>
      <c r="BR3" s="103">
        <v>2023</v>
      </c>
      <c r="BS3" s="100"/>
      <c r="BT3" s="100"/>
      <c r="BU3" s="100"/>
      <c r="BV3" s="74">
        <v>2024</v>
      </c>
    </row>
    <row r="4" spans="1:142" ht="15" x14ac:dyDescent="0.2">
      <c r="A4" s="15"/>
      <c r="B4" s="15" t="s">
        <v>106</v>
      </c>
      <c r="C4" s="15" t="s">
        <v>124</v>
      </c>
      <c r="D4" s="15" t="s">
        <v>108</v>
      </c>
      <c r="E4" s="15" t="s">
        <v>107</v>
      </c>
      <c r="F4" s="15" t="s">
        <v>106</v>
      </c>
      <c r="G4" s="15" t="s">
        <v>124</v>
      </c>
      <c r="H4" s="15" t="s">
        <v>108</v>
      </c>
      <c r="I4" s="15" t="s">
        <v>107</v>
      </c>
      <c r="J4" s="15" t="s">
        <v>106</v>
      </c>
      <c r="K4" s="15" t="s">
        <v>124</v>
      </c>
      <c r="L4" s="15" t="s">
        <v>108</v>
      </c>
      <c r="M4" s="15" t="s">
        <v>107</v>
      </c>
      <c r="N4" s="15" t="s">
        <v>106</v>
      </c>
      <c r="O4" s="15" t="s">
        <v>124</v>
      </c>
      <c r="P4" s="15" t="s">
        <v>108</v>
      </c>
      <c r="Q4" s="15" t="s">
        <v>107</v>
      </c>
      <c r="R4" s="15" t="s">
        <v>106</v>
      </c>
      <c r="S4" s="15" t="s">
        <v>124</v>
      </c>
      <c r="T4" s="15" t="s">
        <v>108</v>
      </c>
      <c r="U4" s="15" t="s">
        <v>107</v>
      </c>
      <c r="V4" s="15" t="s">
        <v>106</v>
      </c>
      <c r="W4" s="15" t="s">
        <v>124</v>
      </c>
      <c r="X4" s="15" t="s">
        <v>108</v>
      </c>
      <c r="Y4" s="15" t="s">
        <v>107</v>
      </c>
      <c r="Z4" s="15" t="s">
        <v>106</v>
      </c>
      <c r="AA4" s="15" t="s">
        <v>124</v>
      </c>
      <c r="AB4" s="15" t="s">
        <v>108</v>
      </c>
      <c r="AC4" s="15" t="s">
        <v>107</v>
      </c>
      <c r="AD4" s="15" t="s">
        <v>106</v>
      </c>
      <c r="AE4" s="15" t="s">
        <v>124</v>
      </c>
      <c r="AF4" s="15" t="s">
        <v>108</v>
      </c>
      <c r="AG4" s="15" t="s">
        <v>107</v>
      </c>
      <c r="AH4" s="15" t="s">
        <v>106</v>
      </c>
      <c r="AI4" s="15" t="s">
        <v>124</v>
      </c>
      <c r="AJ4" s="15" t="s">
        <v>108</v>
      </c>
      <c r="AK4" s="15" t="s">
        <v>107</v>
      </c>
      <c r="AL4" s="15" t="s">
        <v>106</v>
      </c>
      <c r="AM4" s="15" t="s">
        <v>124</v>
      </c>
      <c r="AN4" s="15" t="s">
        <v>108</v>
      </c>
      <c r="AO4" s="15" t="s">
        <v>107</v>
      </c>
      <c r="AP4" s="15" t="s">
        <v>106</v>
      </c>
      <c r="AQ4" s="15" t="s">
        <v>124</v>
      </c>
      <c r="AR4" s="15" t="s">
        <v>108</v>
      </c>
      <c r="AS4" s="15" t="s">
        <v>107</v>
      </c>
      <c r="AT4" s="15" t="s">
        <v>106</v>
      </c>
      <c r="AU4" s="15" t="s">
        <v>124</v>
      </c>
      <c r="AV4" s="15" t="s">
        <v>108</v>
      </c>
      <c r="AW4" s="15" t="s">
        <v>107</v>
      </c>
      <c r="AX4" s="15" t="s">
        <v>155</v>
      </c>
      <c r="AY4" s="15" t="s">
        <v>156</v>
      </c>
      <c r="AZ4" s="15" t="s">
        <v>108</v>
      </c>
      <c r="BA4" s="15" t="s">
        <v>107</v>
      </c>
      <c r="BB4" s="15" t="s">
        <v>106</v>
      </c>
      <c r="BC4" s="15" t="s">
        <v>124</v>
      </c>
      <c r="BD4" s="15" t="s">
        <v>108</v>
      </c>
      <c r="BE4" s="15" t="s">
        <v>107</v>
      </c>
      <c r="BF4" s="15" t="s">
        <v>106</v>
      </c>
      <c r="BG4" s="15" t="s">
        <v>124</v>
      </c>
      <c r="BH4" s="15" t="s">
        <v>108</v>
      </c>
      <c r="BI4" s="15" t="s">
        <v>107</v>
      </c>
      <c r="BJ4" s="15" t="s">
        <v>106</v>
      </c>
      <c r="BK4" s="15" t="s">
        <v>124</v>
      </c>
      <c r="BL4" s="15" t="s">
        <v>108</v>
      </c>
      <c r="BM4" s="15" t="s">
        <v>107</v>
      </c>
      <c r="BN4" s="18" t="s">
        <v>106</v>
      </c>
      <c r="BO4" s="18" t="s">
        <v>124</v>
      </c>
      <c r="BP4" s="15" t="s">
        <v>108</v>
      </c>
      <c r="BQ4" s="15" t="s">
        <v>107</v>
      </c>
      <c r="BR4" s="18" t="s">
        <v>106</v>
      </c>
      <c r="BS4" s="18" t="s">
        <v>124</v>
      </c>
      <c r="BT4" s="18" t="s">
        <v>108</v>
      </c>
      <c r="BU4" s="18" t="s">
        <v>107</v>
      </c>
      <c r="BV4" s="18" t="s">
        <v>106</v>
      </c>
    </row>
    <row r="6" spans="1:142" s="49" customFormat="1" ht="12.75" customHeight="1" x14ac:dyDescent="0.2">
      <c r="A6" s="14" t="s">
        <v>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75"/>
      <c r="BO6" s="75"/>
      <c r="BP6" s="75"/>
      <c r="BQ6" s="75"/>
      <c r="BR6" s="47"/>
      <c r="BS6" s="47"/>
      <c r="BT6" s="47"/>
      <c r="BU6" s="47"/>
      <c r="BV6" s="47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</row>
    <row r="7" spans="1:142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/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9">
        <v>2389</v>
      </c>
      <c r="BL7" s="39">
        <v>2413.8000000000002</v>
      </c>
      <c r="BM7" s="1">
        <v>2469.2000000000003</v>
      </c>
      <c r="BN7" s="73">
        <v>2491.1</v>
      </c>
      <c r="BO7" s="73">
        <v>2573.6</v>
      </c>
      <c r="BP7" s="73">
        <v>2659.4</v>
      </c>
      <c r="BQ7" s="73">
        <v>2719.4</v>
      </c>
      <c r="BR7" s="1">
        <v>2701.3</v>
      </c>
      <c r="BS7" s="1">
        <v>2779.2</v>
      </c>
      <c r="BT7" s="1">
        <v>2867.4</v>
      </c>
      <c r="BU7" s="1">
        <v>3039.9</v>
      </c>
      <c r="BV7" s="1">
        <v>3101.3</v>
      </c>
    </row>
    <row r="8" spans="1:142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/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9">
        <v>44.6</v>
      </c>
      <c r="BL8" s="39">
        <v>45.3</v>
      </c>
      <c r="BM8" s="1">
        <v>45.9</v>
      </c>
      <c r="BN8" s="73">
        <v>45.2</v>
      </c>
      <c r="BO8" s="73">
        <v>173.9</v>
      </c>
      <c r="BP8" s="73">
        <v>229.4</v>
      </c>
      <c r="BQ8" s="73">
        <v>213</v>
      </c>
      <c r="BR8" s="1">
        <v>207.2</v>
      </c>
      <c r="BS8" s="1">
        <v>306.8</v>
      </c>
      <c r="BT8" s="1">
        <v>307.8</v>
      </c>
      <c r="BU8" s="1">
        <v>293.5</v>
      </c>
      <c r="BV8" s="1">
        <v>297.10000000000002</v>
      </c>
    </row>
    <row r="9" spans="1:142" ht="12.75" customHeight="1" x14ac:dyDescent="0.2">
      <c r="A9" s="1" t="s">
        <v>146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/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9">
        <v>110.4</v>
      </c>
      <c r="BL9" s="39">
        <v>144.4</v>
      </c>
      <c r="BM9" s="1">
        <v>138.80000000000001</v>
      </c>
      <c r="BN9" s="73">
        <v>160.80000000000001</v>
      </c>
      <c r="BO9" s="73">
        <v>246.9</v>
      </c>
      <c r="BP9" s="73">
        <v>257.10000000000002</v>
      </c>
      <c r="BQ9" s="73">
        <v>243.2</v>
      </c>
      <c r="BR9" s="1">
        <v>236.4</v>
      </c>
      <c r="BS9" s="1">
        <v>224.2</v>
      </c>
      <c r="BT9" s="1">
        <v>227.7</v>
      </c>
      <c r="BU9" s="1">
        <v>222.5</v>
      </c>
      <c r="BV9" s="1">
        <v>287.7</v>
      </c>
    </row>
    <row r="10" spans="1:142" ht="12.75" customHeight="1" x14ac:dyDescent="0.2">
      <c r="A10" s="1" t="s">
        <v>154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/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9">
        <v>642.6</v>
      </c>
      <c r="BL10" s="39">
        <v>671.69999999999993</v>
      </c>
      <c r="BM10" s="1">
        <v>708.9</v>
      </c>
      <c r="BN10" s="73">
        <v>791.2</v>
      </c>
      <c r="BO10" s="73">
        <v>855.8</v>
      </c>
      <c r="BP10" s="73">
        <v>897.4</v>
      </c>
      <c r="BQ10" s="73">
        <v>999.5</v>
      </c>
      <c r="BR10" s="1">
        <v>998.9</v>
      </c>
      <c r="BS10" s="1">
        <v>968.2</v>
      </c>
      <c r="BT10" s="1">
        <v>986.5</v>
      </c>
      <c r="BU10" s="1">
        <v>949.8</v>
      </c>
      <c r="BV10" s="1">
        <v>966.5</v>
      </c>
    </row>
    <row r="11" spans="1:142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/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9">
        <v>20</v>
      </c>
      <c r="BL11" s="39">
        <v>19.7</v>
      </c>
      <c r="BM11" s="1">
        <v>18.8</v>
      </c>
      <c r="BN11" s="73">
        <v>19.7</v>
      </c>
      <c r="BO11" s="73">
        <v>22.1</v>
      </c>
      <c r="BP11" s="73">
        <v>35.9</v>
      </c>
      <c r="BQ11" s="73">
        <v>42.1</v>
      </c>
      <c r="BR11" s="1">
        <v>42.6</v>
      </c>
      <c r="BS11" s="1">
        <v>75.400000000000006</v>
      </c>
      <c r="BT11" s="1">
        <v>77.900000000000006</v>
      </c>
      <c r="BU11" s="1">
        <v>85.3</v>
      </c>
      <c r="BV11" s="1">
        <v>87.2</v>
      </c>
    </row>
    <row r="12" spans="1:142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/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9">
        <v>0</v>
      </c>
      <c r="BL12" s="39">
        <v>369.6</v>
      </c>
      <c r="BM12" s="1">
        <v>318.5</v>
      </c>
      <c r="BN12" s="73">
        <v>227.6</v>
      </c>
      <c r="BO12" s="73">
        <v>184.2</v>
      </c>
      <c r="BP12" s="73">
        <v>181.6</v>
      </c>
      <c r="BQ12" s="73">
        <v>184.4</v>
      </c>
      <c r="BR12" s="1">
        <v>167.8</v>
      </c>
      <c r="BS12" s="1">
        <v>114.7</v>
      </c>
      <c r="BT12" s="1">
        <v>68.3</v>
      </c>
      <c r="BU12" s="1">
        <v>60.8</v>
      </c>
      <c r="BV12" s="1">
        <v>58</v>
      </c>
    </row>
    <row r="13" spans="1:142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/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9">
        <v>12.7</v>
      </c>
      <c r="BL13" s="39">
        <v>13.6</v>
      </c>
      <c r="BM13" s="1">
        <v>16.5</v>
      </c>
      <c r="BN13" s="73">
        <v>19.2</v>
      </c>
      <c r="BO13" s="73">
        <v>16.2</v>
      </c>
      <c r="BP13" s="73">
        <v>30.4</v>
      </c>
      <c r="BQ13" s="73">
        <v>66.900000000000006</v>
      </c>
      <c r="BR13" s="1">
        <v>62.2</v>
      </c>
      <c r="BS13" s="1">
        <v>70.2</v>
      </c>
      <c r="BT13" s="1">
        <v>60.9</v>
      </c>
      <c r="BU13" s="1">
        <v>55.699999999999996</v>
      </c>
      <c r="BV13" s="1">
        <v>85.800000000000011</v>
      </c>
    </row>
    <row r="14" spans="1:142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/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9">
        <v>601.5</v>
      </c>
      <c r="BL14" s="39">
        <v>573.1</v>
      </c>
      <c r="BM14" s="1">
        <v>569.70000000000005</v>
      </c>
      <c r="BN14" s="73">
        <v>443.9</v>
      </c>
      <c r="BO14" s="73">
        <v>239.8</v>
      </c>
      <c r="BP14" s="73">
        <v>243.5</v>
      </c>
      <c r="BQ14" s="73">
        <v>272.89999999999998</v>
      </c>
      <c r="BR14" s="1">
        <v>277.7</v>
      </c>
      <c r="BS14" s="1">
        <v>264.89999999999998</v>
      </c>
      <c r="BT14" s="1">
        <v>238.7</v>
      </c>
      <c r="BU14" s="1">
        <v>245.2</v>
      </c>
      <c r="BV14" s="1">
        <v>225.7</v>
      </c>
    </row>
    <row r="15" spans="1:142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/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1">
        <v>3820.7999999999997</v>
      </c>
      <c r="BL15" s="41">
        <v>4251.2</v>
      </c>
      <c r="BM15" s="12">
        <v>4286.3000000000011</v>
      </c>
      <c r="BN15" s="76">
        <v>4198.7</v>
      </c>
      <c r="BO15" s="76">
        <v>4312.4999999999991</v>
      </c>
      <c r="BP15" s="76">
        <v>4534.7</v>
      </c>
      <c r="BQ15" s="76">
        <v>4741.3999999999996</v>
      </c>
      <c r="BR15" s="12">
        <v>4694.1000000000004</v>
      </c>
      <c r="BS15" s="12">
        <v>4803.5999999999985</v>
      </c>
      <c r="BT15" s="12">
        <v>4835.1999999999989</v>
      </c>
      <c r="BU15" s="12">
        <v>4952.7</v>
      </c>
      <c r="BV15" s="12">
        <v>5109.3</v>
      </c>
    </row>
    <row r="16" spans="1:142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9"/>
      <c r="BL16" s="1"/>
      <c r="BM16" s="1"/>
      <c r="BN16" s="73"/>
      <c r="BO16" s="73"/>
      <c r="BP16" s="73"/>
      <c r="BQ16" s="73"/>
      <c r="BR16" s="1"/>
      <c r="BS16" s="1"/>
      <c r="BT16" s="1"/>
      <c r="BU16" s="1"/>
      <c r="BV16" s="1"/>
    </row>
    <row r="17" spans="1:142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/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9">
        <v>953.1</v>
      </c>
      <c r="BL17" s="1">
        <v>973.9</v>
      </c>
      <c r="BM17" s="1">
        <v>1177</v>
      </c>
      <c r="BN17" s="73">
        <v>1336.7</v>
      </c>
      <c r="BO17" s="73">
        <v>1549.3</v>
      </c>
      <c r="BP17" s="73">
        <v>1667.9</v>
      </c>
      <c r="BQ17" s="73">
        <v>1655.8</v>
      </c>
      <c r="BR17" s="1">
        <v>1644.7</v>
      </c>
      <c r="BS17" s="1">
        <v>1526.6</v>
      </c>
      <c r="BT17" s="1">
        <v>1455.2</v>
      </c>
      <c r="BU17" s="1">
        <v>1449.2</v>
      </c>
      <c r="BV17" s="1">
        <v>1502.5</v>
      </c>
    </row>
    <row r="18" spans="1:142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/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9">
        <v>827.8</v>
      </c>
      <c r="BL18" s="1">
        <v>830.7</v>
      </c>
      <c r="BM18" s="1">
        <v>824.8</v>
      </c>
      <c r="BN18" s="73">
        <v>1115.2</v>
      </c>
      <c r="BO18" s="73">
        <v>1201</v>
      </c>
      <c r="BP18" s="73">
        <v>1101.4000000000001</v>
      </c>
      <c r="BQ18" s="73">
        <v>916.2</v>
      </c>
      <c r="BR18" s="1">
        <v>988.1</v>
      </c>
      <c r="BS18" s="1">
        <v>924</v>
      </c>
      <c r="BT18" s="1">
        <v>879.4</v>
      </c>
      <c r="BU18" s="1">
        <v>788.6</v>
      </c>
      <c r="BV18" s="1">
        <v>912.7</v>
      </c>
    </row>
    <row r="19" spans="1:142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/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9">
        <v>55.7</v>
      </c>
      <c r="BL19" s="1">
        <v>61.9</v>
      </c>
      <c r="BM19" s="1">
        <v>33.4</v>
      </c>
      <c r="BN19" s="73">
        <v>188.7</v>
      </c>
      <c r="BO19" s="73">
        <v>29.5</v>
      </c>
      <c r="BP19" s="73">
        <v>45.2</v>
      </c>
      <c r="BQ19" s="73">
        <v>54.2</v>
      </c>
      <c r="BR19" s="1">
        <v>36.4</v>
      </c>
      <c r="BS19" s="1">
        <v>33.4</v>
      </c>
      <c r="BT19" s="1">
        <v>30.2</v>
      </c>
      <c r="BU19" s="1">
        <v>78.8</v>
      </c>
      <c r="BV19" s="1">
        <v>41.9</v>
      </c>
    </row>
    <row r="20" spans="1:142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/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9">
        <v>111.3</v>
      </c>
      <c r="BL20" s="1">
        <v>109.2</v>
      </c>
      <c r="BM20" s="1">
        <v>118.1</v>
      </c>
      <c r="BN20" s="73">
        <v>166</v>
      </c>
      <c r="BO20" s="73">
        <v>209.7</v>
      </c>
      <c r="BP20" s="73">
        <v>289.3</v>
      </c>
      <c r="BQ20" s="73">
        <v>215.4</v>
      </c>
      <c r="BR20" s="1">
        <v>237.6</v>
      </c>
      <c r="BS20" s="1">
        <v>221.2</v>
      </c>
      <c r="BT20" s="1">
        <v>225</v>
      </c>
      <c r="BU20" s="1">
        <v>176.3</v>
      </c>
      <c r="BV20" s="1">
        <v>211.4</v>
      </c>
    </row>
    <row r="21" spans="1:142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9">
        <v>41.7</v>
      </c>
      <c r="BL21" s="1">
        <v>29.8</v>
      </c>
      <c r="BM21" s="1">
        <v>29.9</v>
      </c>
      <c r="BN21" s="73">
        <v>29.7</v>
      </c>
      <c r="BO21" s="73">
        <v>37.799999999999997</v>
      </c>
      <c r="BP21" s="73">
        <v>39.4</v>
      </c>
      <c r="BQ21" s="73">
        <v>46.6</v>
      </c>
      <c r="BR21" s="1">
        <v>83.2</v>
      </c>
      <c r="BS21" s="1">
        <v>62.9</v>
      </c>
      <c r="BT21" s="1">
        <v>82.2</v>
      </c>
      <c r="BU21" s="1">
        <v>42.3</v>
      </c>
      <c r="BV21" s="1">
        <v>46</v>
      </c>
    </row>
    <row r="22" spans="1:142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9">
        <v>486.6</v>
      </c>
      <c r="BL22" s="1">
        <v>545.5</v>
      </c>
      <c r="BM22" s="1">
        <v>738.2</v>
      </c>
      <c r="BN22" s="73">
        <v>685.2</v>
      </c>
      <c r="BO22" s="73">
        <v>634.5</v>
      </c>
      <c r="BP22" s="73">
        <v>1018.4</v>
      </c>
      <c r="BQ22" s="73">
        <v>877.1</v>
      </c>
      <c r="BR22" s="1">
        <v>585.4</v>
      </c>
      <c r="BS22" s="1">
        <v>329.1</v>
      </c>
      <c r="BT22" s="1">
        <v>369.9</v>
      </c>
      <c r="BU22" s="1">
        <v>347.4</v>
      </c>
      <c r="BV22" s="1">
        <v>231.1</v>
      </c>
    </row>
    <row r="23" spans="1:142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9">
        <v>1071.5999999999999</v>
      </c>
      <c r="BL23" s="1">
        <v>1065</v>
      </c>
      <c r="BM23" s="1">
        <v>926.6</v>
      </c>
      <c r="BN23" s="73">
        <v>772.6</v>
      </c>
      <c r="BO23" s="73">
        <v>858.9</v>
      </c>
      <c r="BP23" s="73">
        <v>773.3</v>
      </c>
      <c r="BQ23" s="73">
        <v>894.7</v>
      </c>
      <c r="BR23" s="1">
        <v>1324.4</v>
      </c>
      <c r="BS23" s="1">
        <v>811.5</v>
      </c>
      <c r="BT23" s="1">
        <v>935.3</v>
      </c>
      <c r="BU23" s="1">
        <v>1019.1</v>
      </c>
      <c r="BV23" s="1">
        <v>965.2</v>
      </c>
    </row>
    <row r="24" spans="1:142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/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6">
        <v>4294.1000000000004</v>
      </c>
      <c r="BO24" s="76">
        <v>4520.7</v>
      </c>
      <c r="BP24" s="76">
        <v>4934.8999999999996</v>
      </c>
      <c r="BQ24" s="76">
        <v>4660</v>
      </c>
      <c r="BR24" s="12">
        <v>4899.8</v>
      </c>
      <c r="BS24" s="12">
        <v>3908.7</v>
      </c>
      <c r="BT24" s="12">
        <v>3977.2</v>
      </c>
      <c r="BU24" s="12">
        <v>3901.7</v>
      </c>
      <c r="BV24" s="12">
        <v>3910.8</v>
      </c>
    </row>
    <row r="25" spans="1:14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42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/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1">
        <v>7368.6</v>
      </c>
      <c r="BL26" s="12">
        <v>7867.2</v>
      </c>
      <c r="BM26" s="12">
        <v>8134.3</v>
      </c>
      <c r="BN26" s="76">
        <v>8492.7999999999993</v>
      </c>
      <c r="BO26" s="76">
        <v>8833.2000000000007</v>
      </c>
      <c r="BP26" s="76">
        <v>9469.6</v>
      </c>
      <c r="BQ26" s="76">
        <v>9401.4</v>
      </c>
      <c r="BR26" s="12">
        <v>9593.9</v>
      </c>
      <c r="BS26" s="12">
        <v>8712.2999999999993</v>
      </c>
      <c r="BT26" s="12">
        <v>8812.4</v>
      </c>
      <c r="BU26" s="12">
        <v>8854.4</v>
      </c>
      <c r="BV26" s="12">
        <v>9020.1</v>
      </c>
    </row>
    <row r="27" spans="1:142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9"/>
      <c r="BL27" s="1"/>
      <c r="BM27" s="1"/>
      <c r="BN27" s="73"/>
      <c r="BO27" s="73"/>
      <c r="BP27" s="73"/>
      <c r="BQ27" s="73"/>
      <c r="BR27" s="1"/>
      <c r="BS27" s="1"/>
      <c r="BT27" s="1"/>
      <c r="BU27" s="1"/>
      <c r="BV27" s="1"/>
    </row>
    <row r="28" spans="1:142" s="49" customFormat="1" ht="12.75" customHeight="1" x14ac:dyDescent="0.2">
      <c r="A28" s="14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51"/>
      <c r="BL28" s="47"/>
      <c r="BM28" s="47"/>
      <c r="BN28" s="75"/>
      <c r="BO28" s="75"/>
      <c r="BP28" s="75"/>
      <c r="BQ28" s="75"/>
      <c r="BR28" s="47"/>
      <c r="BS28" s="47"/>
      <c r="BT28" s="47"/>
      <c r="BU28" s="47"/>
      <c r="BV28" s="47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</row>
    <row r="29" spans="1:142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/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9">
        <v>260.8</v>
      </c>
      <c r="BL29" s="1">
        <v>260.8</v>
      </c>
      <c r="BM29" s="1">
        <v>260.8</v>
      </c>
      <c r="BN29" s="73">
        <v>260.8</v>
      </c>
      <c r="BO29" s="73">
        <v>260.8</v>
      </c>
      <c r="BP29" s="73">
        <v>260.8</v>
      </c>
      <c r="BQ29" s="73">
        <v>260.8</v>
      </c>
      <c r="BR29" s="1">
        <v>260.8</v>
      </c>
      <c r="BS29" s="1">
        <v>260.8</v>
      </c>
      <c r="BT29" s="1">
        <v>260.8</v>
      </c>
      <c r="BU29" s="1">
        <v>260.8</v>
      </c>
      <c r="BV29" s="1">
        <v>260.8</v>
      </c>
    </row>
    <row r="30" spans="1:142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9">
        <v>157.4</v>
      </c>
      <c r="BL30" s="1">
        <v>157.4</v>
      </c>
      <c r="BM30" s="1">
        <v>157.4</v>
      </c>
      <c r="BN30" s="73">
        <v>157.4</v>
      </c>
      <c r="BO30" s="73">
        <v>157.4</v>
      </c>
      <c r="BP30" s="73">
        <v>157.4</v>
      </c>
      <c r="BQ30" s="73">
        <v>158.9</v>
      </c>
      <c r="BR30" s="1">
        <v>159.19999999999999</v>
      </c>
      <c r="BS30" s="1">
        <v>158.1</v>
      </c>
      <c r="BT30" s="1">
        <v>158</v>
      </c>
      <c r="BU30" s="1">
        <v>158.6</v>
      </c>
      <c r="BV30" s="1">
        <v>158.9</v>
      </c>
    </row>
    <row r="31" spans="1:142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9">
        <v>-45.1</v>
      </c>
      <c r="BL31" s="1">
        <v>-45.1</v>
      </c>
      <c r="BM31" s="1">
        <v>-45.1</v>
      </c>
      <c r="BN31" s="73">
        <v>-45.1</v>
      </c>
      <c r="BO31" s="73">
        <v>-45.1</v>
      </c>
      <c r="BP31" s="73">
        <v>-45.1</v>
      </c>
      <c r="BQ31" s="73">
        <v>-45.1</v>
      </c>
      <c r="BR31" s="1">
        <v>-45.1</v>
      </c>
      <c r="BS31" s="1">
        <v>-45.1</v>
      </c>
      <c r="BT31" s="1">
        <v>-45.1</v>
      </c>
      <c r="BU31" s="1">
        <v>-45.1</v>
      </c>
      <c r="BV31" s="1">
        <v>-45.1</v>
      </c>
    </row>
    <row r="32" spans="1:142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9">
        <v>1902.5</v>
      </c>
      <c r="BL32" s="1">
        <v>2265.6999999999998</v>
      </c>
      <c r="BM32" s="1">
        <v>2645.4</v>
      </c>
      <c r="BN32" s="73">
        <v>3457.1</v>
      </c>
      <c r="BO32" s="73">
        <v>4087.4</v>
      </c>
      <c r="BP32" s="73">
        <v>4422.8</v>
      </c>
      <c r="BQ32" s="73">
        <v>4489.2000000000007</v>
      </c>
      <c r="BR32" s="1">
        <v>4575.5999999999995</v>
      </c>
      <c r="BS32" s="1">
        <v>4076.4</v>
      </c>
      <c r="BT32" s="1">
        <v>4204.8999999999996</v>
      </c>
      <c r="BU32" s="1">
        <v>4042.5</v>
      </c>
      <c r="BV32" s="1">
        <v>4170.1000000000004</v>
      </c>
    </row>
    <row r="33" spans="1:142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9">
        <v>66.099999999999994</v>
      </c>
      <c r="BL33" s="1">
        <v>72.900000000000006</v>
      </c>
      <c r="BM33" s="1">
        <v>81.900000000000006</v>
      </c>
      <c r="BN33" s="73">
        <v>83.6</v>
      </c>
      <c r="BO33" s="73">
        <v>130.1</v>
      </c>
      <c r="BP33" s="73">
        <v>174.2</v>
      </c>
      <c r="BQ33" s="73">
        <v>166.9</v>
      </c>
      <c r="BR33" s="1">
        <v>167.8</v>
      </c>
      <c r="BS33" s="1">
        <v>161.5</v>
      </c>
      <c r="BT33" s="1">
        <v>162.80000000000001</v>
      </c>
      <c r="BU33" s="1">
        <v>163.1</v>
      </c>
      <c r="BV33" s="1">
        <v>169.5</v>
      </c>
    </row>
    <row r="34" spans="1:142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1">
        <v>2341.6999999999998</v>
      </c>
      <c r="BL34" s="12">
        <v>2711.7</v>
      </c>
      <c r="BM34" s="12">
        <v>3100.4</v>
      </c>
      <c r="BN34" s="76">
        <v>3913.8</v>
      </c>
      <c r="BO34" s="76">
        <v>4590.6000000000004</v>
      </c>
      <c r="BP34" s="76">
        <v>4970.1000000000004</v>
      </c>
      <c r="BQ34" s="76">
        <v>5030.7</v>
      </c>
      <c r="BR34" s="12">
        <v>5118.3</v>
      </c>
      <c r="BS34" s="12">
        <v>4611.7</v>
      </c>
      <c r="BT34" s="12">
        <v>4741.3999999999996</v>
      </c>
      <c r="BU34" s="12">
        <v>4579.8999999999996</v>
      </c>
      <c r="BV34" s="12">
        <v>4714.2</v>
      </c>
    </row>
    <row r="35" spans="1:14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9"/>
      <c r="BL35" s="1"/>
      <c r="BM35" s="1"/>
      <c r="BN35" s="73"/>
      <c r="BO35" s="73"/>
      <c r="BP35" s="73"/>
      <c r="BQ35" s="73"/>
      <c r="BR35" s="1"/>
      <c r="BS35" s="1"/>
      <c r="BT35" s="50"/>
      <c r="BU35" s="1"/>
      <c r="BV35" s="1"/>
    </row>
    <row r="36" spans="1:142" s="71" customFormat="1" ht="12.75" customHeight="1" x14ac:dyDescent="0.2">
      <c r="A36" s="39" t="s">
        <v>167</v>
      </c>
      <c r="B36" s="39">
        <v>32.1</v>
      </c>
      <c r="C36" s="39">
        <v>35.9</v>
      </c>
      <c r="D36" s="39">
        <v>28.8</v>
      </c>
      <c r="E36" s="39">
        <v>31.8</v>
      </c>
      <c r="F36" s="39">
        <v>36.200000000000003</v>
      </c>
      <c r="G36" s="39">
        <v>40.799999999999997</v>
      </c>
      <c r="H36" s="39">
        <v>31.4</v>
      </c>
      <c r="I36" s="39">
        <v>32.6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77"/>
      <c r="BO36" s="77"/>
      <c r="BP36" s="77"/>
      <c r="BQ36" s="77"/>
      <c r="BR36" s="39"/>
      <c r="BS36" s="39"/>
      <c r="BT36" s="39"/>
      <c r="BU36" s="39"/>
      <c r="BV36" s="39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</row>
    <row r="37" spans="1:142" ht="12.75" customHeight="1" x14ac:dyDescent="0.2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9">
        <v>2236.1</v>
      </c>
      <c r="BL37" s="1">
        <v>2167</v>
      </c>
      <c r="BM37" s="1">
        <v>1813.4</v>
      </c>
      <c r="BN37" s="73">
        <v>1358.5</v>
      </c>
      <c r="BO37" s="73">
        <v>663.6</v>
      </c>
      <c r="BP37" s="73">
        <v>689.3</v>
      </c>
      <c r="BQ37" s="73">
        <v>768.9</v>
      </c>
      <c r="BR37" s="1">
        <v>771.1</v>
      </c>
      <c r="BS37" s="1">
        <v>768</v>
      </c>
      <c r="BT37" s="1">
        <v>701.2</v>
      </c>
      <c r="BU37" s="1">
        <v>834.9</v>
      </c>
      <c r="BV37" s="1">
        <v>800.4</v>
      </c>
    </row>
    <row r="38" spans="1:142" ht="12.75" customHeight="1" x14ac:dyDescent="0.2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9">
        <v>234.8</v>
      </c>
      <c r="BL38" s="1">
        <v>239.3</v>
      </c>
      <c r="BM38" s="1">
        <v>247.7</v>
      </c>
      <c r="BN38" s="73">
        <v>243</v>
      </c>
      <c r="BO38" s="73">
        <v>223</v>
      </c>
      <c r="BP38" s="73">
        <v>219.2</v>
      </c>
      <c r="BQ38" s="73">
        <v>212.6</v>
      </c>
      <c r="BR38" s="1">
        <v>211.7</v>
      </c>
      <c r="BS38" s="1">
        <v>211.8</v>
      </c>
      <c r="BT38" s="1">
        <v>206.4</v>
      </c>
      <c r="BU38" s="1">
        <v>218.1</v>
      </c>
      <c r="BV38" s="1">
        <v>212.9</v>
      </c>
    </row>
    <row r="39" spans="1:142" ht="12.75" customHeight="1" x14ac:dyDescent="0.2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9">
        <v>98.8</v>
      </c>
      <c r="BL39" s="1">
        <v>111.3</v>
      </c>
      <c r="BM39" s="1">
        <v>117.5</v>
      </c>
      <c r="BN39" s="73">
        <v>120.5</v>
      </c>
      <c r="BO39" s="73">
        <v>123.5</v>
      </c>
      <c r="BP39" s="73">
        <v>126.5</v>
      </c>
      <c r="BQ39" s="73">
        <v>90.2</v>
      </c>
      <c r="BR39" s="1">
        <v>94.6</v>
      </c>
      <c r="BS39" s="1">
        <v>96.9</v>
      </c>
      <c r="BT39" s="1">
        <v>100.3</v>
      </c>
      <c r="BU39" s="1">
        <v>100</v>
      </c>
      <c r="BV39" s="1">
        <v>100</v>
      </c>
    </row>
    <row r="40" spans="1:142" ht="12.75" customHeight="1" x14ac:dyDescent="0.2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9">
        <v>5.8</v>
      </c>
      <c r="BL40" s="1">
        <v>6.4</v>
      </c>
      <c r="BM40" s="1">
        <v>9.6999999999999993</v>
      </c>
      <c r="BN40" s="73">
        <v>11.1</v>
      </c>
      <c r="BO40" s="73">
        <v>9.9</v>
      </c>
      <c r="BP40" s="73">
        <v>37.6</v>
      </c>
      <c r="BQ40" s="73">
        <v>35.6</v>
      </c>
      <c r="BR40" s="1">
        <v>35.6</v>
      </c>
      <c r="BS40" s="1">
        <v>29.1</v>
      </c>
      <c r="BT40" s="1">
        <v>29.3</v>
      </c>
      <c r="BU40" s="1">
        <v>26.3</v>
      </c>
      <c r="BV40" s="1">
        <v>26.8</v>
      </c>
    </row>
    <row r="41" spans="1:142" ht="12.75" customHeight="1" x14ac:dyDescent="0.2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9">
        <v>1022.8</v>
      </c>
      <c r="BL41" s="1">
        <v>1062</v>
      </c>
      <c r="BM41" s="1">
        <v>1064</v>
      </c>
      <c r="BN41" s="73">
        <v>937.6</v>
      </c>
      <c r="BO41" s="73">
        <v>1095.0999999999999</v>
      </c>
      <c r="BP41" s="73">
        <v>1105</v>
      </c>
      <c r="BQ41" s="73">
        <v>1085.5999999999999</v>
      </c>
      <c r="BR41" s="1">
        <v>1179.9000000000001</v>
      </c>
      <c r="BS41" s="1">
        <v>1088.7</v>
      </c>
      <c r="BT41" s="1">
        <v>1094.5999999999999</v>
      </c>
      <c r="BU41" s="1">
        <v>1088.0999999999999</v>
      </c>
      <c r="BV41" s="1">
        <v>1124.5</v>
      </c>
    </row>
    <row r="42" spans="1:142" ht="12.75" customHeight="1" x14ac:dyDescent="0.2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9">
        <v>0.4</v>
      </c>
      <c r="BL42" s="1">
        <v>0.2</v>
      </c>
      <c r="BM42" s="1">
        <v>13.4</v>
      </c>
      <c r="BN42" s="73">
        <v>10.3</v>
      </c>
      <c r="BO42" s="73">
        <v>12</v>
      </c>
      <c r="BP42" s="73">
        <v>23.3</v>
      </c>
      <c r="BQ42" s="73">
        <v>24.9</v>
      </c>
      <c r="BR42" s="1">
        <v>24.4</v>
      </c>
      <c r="BS42" s="1">
        <v>21.2</v>
      </c>
      <c r="BT42" s="1">
        <v>24.3</v>
      </c>
      <c r="BU42" s="1">
        <v>20</v>
      </c>
      <c r="BV42" s="1">
        <v>17.8</v>
      </c>
    </row>
    <row r="43" spans="1:142" ht="12.75" customHeight="1" x14ac:dyDescent="0.2">
      <c r="A43" s="1" t="s">
        <v>145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9">
        <v>68.599999999999994</v>
      </c>
      <c r="BL43" s="1">
        <v>68.7</v>
      </c>
      <c r="BM43" s="1">
        <v>56.3</v>
      </c>
      <c r="BN43" s="73">
        <v>203.6</v>
      </c>
      <c r="BO43" s="73">
        <v>177.4</v>
      </c>
      <c r="BP43" s="73">
        <v>214.9</v>
      </c>
      <c r="BQ43" s="73">
        <v>225.6</v>
      </c>
      <c r="BR43" s="1">
        <v>227.3</v>
      </c>
      <c r="BS43" s="1">
        <v>228.4</v>
      </c>
      <c r="BT43" s="1">
        <v>223.4</v>
      </c>
      <c r="BU43" s="1">
        <v>224.1</v>
      </c>
      <c r="BV43" s="1">
        <v>237.5</v>
      </c>
    </row>
    <row r="44" spans="1:142" ht="12.75" customHeight="1" x14ac:dyDescent="0.2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1">
        <v>3667.3</v>
      </c>
      <c r="BL44" s="12">
        <v>3654.9</v>
      </c>
      <c r="BM44" s="12">
        <v>3322</v>
      </c>
      <c r="BN44" s="76">
        <v>2884.6</v>
      </c>
      <c r="BO44" s="76">
        <v>2304.5</v>
      </c>
      <c r="BP44" s="76">
        <v>2415.8000000000002</v>
      </c>
      <c r="BQ44" s="76">
        <v>2443.4</v>
      </c>
      <c r="BR44" s="12">
        <v>2544.6</v>
      </c>
      <c r="BS44" s="12">
        <v>2444.1</v>
      </c>
      <c r="BT44" s="12">
        <v>2379.5</v>
      </c>
      <c r="BU44" s="12">
        <v>2511.5</v>
      </c>
      <c r="BV44" s="12">
        <v>2519.9</v>
      </c>
    </row>
    <row r="45" spans="1:14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9"/>
      <c r="BL45" s="1"/>
      <c r="BM45" s="1"/>
      <c r="BN45" s="73"/>
      <c r="BO45" s="73"/>
      <c r="BP45" s="73"/>
      <c r="BQ45" s="73"/>
      <c r="BR45" s="1"/>
      <c r="BS45" s="1"/>
      <c r="BT45" s="1"/>
      <c r="BU45" s="1"/>
      <c r="BV45" s="1"/>
    </row>
    <row r="46" spans="1:142" ht="12.75" customHeight="1" x14ac:dyDescent="0.2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9">
        <v>35.4</v>
      </c>
      <c r="BL46" s="1">
        <v>24.3</v>
      </c>
      <c r="BM46" s="1">
        <v>21.8</v>
      </c>
      <c r="BN46" s="73">
        <v>23.5</v>
      </c>
      <c r="BO46" s="73">
        <v>22.4</v>
      </c>
      <c r="BP46" s="73">
        <v>28.4</v>
      </c>
      <c r="BQ46" s="73">
        <v>39.5</v>
      </c>
      <c r="BR46" s="1">
        <v>44.6</v>
      </c>
      <c r="BS46" s="1">
        <v>36.6</v>
      </c>
      <c r="BT46" s="1">
        <v>41.6</v>
      </c>
      <c r="BU46" s="1">
        <v>89</v>
      </c>
      <c r="BV46" s="1">
        <v>56.6</v>
      </c>
    </row>
    <row r="47" spans="1:142" ht="12.75" customHeight="1" x14ac:dyDescent="0.2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9">
        <v>34.300000000000004</v>
      </c>
      <c r="BL47" s="1">
        <v>93.3</v>
      </c>
      <c r="BM47" s="1">
        <v>69</v>
      </c>
      <c r="BN47" s="73">
        <v>155.80000000000001</v>
      </c>
      <c r="BO47" s="73">
        <v>164.4</v>
      </c>
      <c r="BP47" s="73">
        <v>185.4</v>
      </c>
      <c r="BQ47" s="73">
        <v>92.2</v>
      </c>
      <c r="BR47" s="1">
        <v>97.9</v>
      </c>
      <c r="BS47" s="1">
        <v>68.7</v>
      </c>
      <c r="BT47" s="1">
        <v>74.099999999999994</v>
      </c>
      <c r="BU47" s="1">
        <v>44.6</v>
      </c>
      <c r="BV47" s="1">
        <v>37.5</v>
      </c>
    </row>
    <row r="48" spans="1:142" ht="12.75" customHeight="1" x14ac:dyDescent="0.2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9">
        <v>383.4</v>
      </c>
      <c r="BL48" s="1">
        <v>379.7</v>
      </c>
      <c r="BM48" s="1">
        <v>372.8</v>
      </c>
      <c r="BN48" s="73">
        <v>226.6</v>
      </c>
      <c r="BO48" s="73">
        <v>463.5</v>
      </c>
      <c r="BP48" s="73">
        <v>474.2</v>
      </c>
      <c r="BQ48" s="73">
        <v>461.4</v>
      </c>
      <c r="BR48" s="1">
        <v>452.1</v>
      </c>
      <c r="BS48" s="1">
        <v>436.7</v>
      </c>
      <c r="BT48" s="1">
        <v>442.6</v>
      </c>
      <c r="BU48" s="1">
        <v>417.5</v>
      </c>
      <c r="BV48" s="1">
        <v>437.3</v>
      </c>
    </row>
    <row r="49" spans="1:142" ht="12.75" customHeight="1" x14ac:dyDescent="0.2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9">
        <v>589.79999999999995</v>
      </c>
      <c r="BL49" s="1">
        <v>603.9</v>
      </c>
      <c r="BM49" s="1">
        <v>761.9</v>
      </c>
      <c r="BN49" s="73">
        <v>823.1</v>
      </c>
      <c r="BO49" s="73">
        <v>891.1</v>
      </c>
      <c r="BP49" s="73">
        <v>970.8</v>
      </c>
      <c r="BQ49" s="73">
        <v>885.6</v>
      </c>
      <c r="BR49" s="1">
        <v>837.7</v>
      </c>
      <c r="BS49" s="1">
        <v>774.2</v>
      </c>
      <c r="BT49" s="1">
        <v>754.8</v>
      </c>
      <c r="BU49" s="1">
        <v>878.9</v>
      </c>
      <c r="BV49" s="1">
        <v>858.2</v>
      </c>
    </row>
    <row r="50" spans="1:142" ht="12.75" customHeight="1" x14ac:dyDescent="0.2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9">
        <v>15.7</v>
      </c>
      <c r="BL50" s="1">
        <v>24.1</v>
      </c>
      <c r="BM50" s="1">
        <v>30.5</v>
      </c>
      <c r="BN50" s="73">
        <v>26.5</v>
      </c>
      <c r="BO50" s="73">
        <v>41</v>
      </c>
      <c r="BP50" s="73">
        <v>37.799999999999997</v>
      </c>
      <c r="BQ50" s="73">
        <v>41.5</v>
      </c>
      <c r="BR50" s="1">
        <v>22.2</v>
      </c>
      <c r="BS50" s="1">
        <v>30.8</v>
      </c>
      <c r="BT50" s="1">
        <v>34.5</v>
      </c>
      <c r="BU50" s="1">
        <v>45.3</v>
      </c>
      <c r="BV50" s="1">
        <v>71</v>
      </c>
    </row>
    <row r="51" spans="1:142" ht="12.75" customHeight="1" x14ac:dyDescent="0.2">
      <c r="A51" s="1" t="s">
        <v>138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9">
        <v>301</v>
      </c>
      <c r="BL51" s="1">
        <v>375.3</v>
      </c>
      <c r="BM51" s="1">
        <v>455.90000000000003</v>
      </c>
      <c r="BN51" s="73">
        <v>438.90000000000003</v>
      </c>
      <c r="BO51" s="73">
        <v>355.70000000000005</v>
      </c>
      <c r="BP51" s="73">
        <v>387.1</v>
      </c>
      <c r="BQ51" s="73">
        <v>407.1</v>
      </c>
      <c r="BR51" s="1">
        <v>476.5</v>
      </c>
      <c r="BS51" s="1">
        <v>309.5</v>
      </c>
      <c r="BT51" s="1">
        <v>343.9</v>
      </c>
      <c r="BU51" s="1">
        <v>287.7</v>
      </c>
      <c r="BV51" s="1">
        <v>325.39999999999998</v>
      </c>
    </row>
    <row r="52" spans="1:142" ht="12.75" customHeight="1" x14ac:dyDescent="0.2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1">
        <v>1359.6</v>
      </c>
      <c r="BL52" s="12">
        <v>1500.6</v>
      </c>
      <c r="BM52" s="12">
        <v>1711.9</v>
      </c>
      <c r="BN52" s="76">
        <v>1694.4</v>
      </c>
      <c r="BO52" s="76">
        <v>1938.1</v>
      </c>
      <c r="BP52" s="76">
        <v>2083.6999999999998</v>
      </c>
      <c r="BQ52" s="76">
        <v>1927.3</v>
      </c>
      <c r="BR52" s="12">
        <v>1931</v>
      </c>
      <c r="BS52" s="12">
        <v>1656.5</v>
      </c>
      <c r="BT52" s="12">
        <v>1691.5</v>
      </c>
      <c r="BU52" s="12">
        <v>1763</v>
      </c>
      <c r="BV52" s="12">
        <v>1786</v>
      </c>
    </row>
    <row r="53" spans="1:14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9"/>
      <c r="BL53" s="1"/>
      <c r="BM53" s="1"/>
      <c r="BN53" s="73"/>
      <c r="BO53" s="73"/>
      <c r="BP53" s="73"/>
      <c r="BQ53" s="73"/>
      <c r="BR53" s="1"/>
      <c r="BS53" s="1"/>
      <c r="BT53" s="1"/>
      <c r="BU53" s="1"/>
      <c r="BV53" s="1"/>
    </row>
    <row r="54" spans="1:142" ht="12.75" customHeight="1" x14ac:dyDescent="0.2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1">
        <v>5026.8999999999996</v>
      </c>
      <c r="BL54" s="12">
        <v>5155.5</v>
      </c>
      <c r="BM54" s="12">
        <v>5033.8999999999996</v>
      </c>
      <c r="BN54" s="76">
        <v>4579</v>
      </c>
      <c r="BO54" s="76">
        <v>4242.6000000000004</v>
      </c>
      <c r="BP54" s="76">
        <v>4499.5</v>
      </c>
      <c r="BQ54" s="76">
        <v>4370.7</v>
      </c>
      <c r="BR54" s="12">
        <v>4475.6000000000004</v>
      </c>
      <c r="BS54" s="12">
        <v>4100.6000000000004</v>
      </c>
      <c r="BT54" s="12">
        <v>4071</v>
      </c>
      <c r="BU54" s="12">
        <v>4274.5</v>
      </c>
      <c r="BV54" s="12">
        <v>4305.8999999999996</v>
      </c>
    </row>
    <row r="55" spans="1:14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9"/>
      <c r="BL55" s="1"/>
      <c r="BM55" s="1"/>
      <c r="BN55" s="73"/>
      <c r="BO55" s="73"/>
      <c r="BP55" s="73"/>
      <c r="BQ55" s="73"/>
      <c r="BR55" s="1"/>
      <c r="BS55" s="1"/>
      <c r="BT55" s="1"/>
      <c r="BU55" s="1"/>
      <c r="BV55" s="1"/>
    </row>
    <row r="56" spans="1:142" ht="12.75" customHeight="1" x14ac:dyDescent="0.2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1">
        <v>7368.6</v>
      </c>
      <c r="BL56" s="12">
        <v>7867.2000000000007</v>
      </c>
      <c r="BM56" s="12">
        <v>8134.3</v>
      </c>
      <c r="BN56" s="76">
        <v>8492.7999999999993</v>
      </c>
      <c r="BO56" s="76">
        <v>8833.2000000000007</v>
      </c>
      <c r="BP56" s="76">
        <v>9469.6</v>
      </c>
      <c r="BQ56" s="76">
        <v>9401.4</v>
      </c>
      <c r="BR56" s="12">
        <v>9593.9</v>
      </c>
      <c r="BS56" s="12">
        <v>8712.2999999999993</v>
      </c>
      <c r="BT56" s="12">
        <v>8812.4</v>
      </c>
      <c r="BU56" s="12">
        <v>8854.4</v>
      </c>
      <c r="BV56" s="12">
        <v>9020.1</v>
      </c>
    </row>
    <row r="57" spans="1:142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8"/>
      <c r="BO57" s="78"/>
      <c r="BP57" s="78"/>
      <c r="BQ57" s="78"/>
      <c r="BR57" s="16"/>
      <c r="BS57" s="16"/>
      <c r="BT57" s="16"/>
      <c r="BU57" s="16"/>
      <c r="BV57" s="16"/>
    </row>
    <row r="58" spans="1:14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3"/>
      <c r="BO58" s="73"/>
      <c r="BP58" s="73"/>
      <c r="BQ58" s="73"/>
      <c r="BR58" s="1"/>
      <c r="BS58" s="1"/>
      <c r="BT58" s="1"/>
      <c r="BU58" s="1"/>
      <c r="BV58" s="1"/>
    </row>
    <row r="59" spans="1:142" s="11" customFormat="1" x14ac:dyDescent="0.2">
      <c r="A59" s="24" t="s">
        <v>159</v>
      </c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</row>
  </sheetData>
  <mergeCells count="1">
    <mergeCell ref="BR3:BU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91"/>
  <sheetViews>
    <sheetView zoomScale="85" zoomScaleNormal="85" workbookViewId="0">
      <pane xSplit="1" ySplit="4" topLeftCell="BR5" activePane="bottomRight" state="frozen"/>
      <selection activeCell="X24" sqref="X24"/>
      <selection pane="topRight" activeCell="X24" sqref="X24"/>
      <selection pane="bottomLeft" activeCell="X24" sqref="X24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9" width="11.42578125" style="4" hidden="1" customWidth="1" outlineLevel="1"/>
    <col min="70" max="70" width="11.42578125" style="4" collapsed="1"/>
    <col min="71" max="71" width="10.140625" style="4" customWidth="1"/>
    <col min="72" max="72" width="9.5703125" style="4" customWidth="1"/>
    <col min="73" max="73" width="13.85546875" style="4" bestFit="1" customWidth="1"/>
    <col min="74" max="74" width="11.7109375" style="4" customWidth="1"/>
    <col min="75" max="75" width="11.5703125" style="4" customWidth="1"/>
    <col min="76" max="76" width="12.5703125" style="4" customWidth="1"/>
    <col min="77" max="77" width="13.7109375" style="4" customWidth="1"/>
    <col min="78" max="78" width="13.7109375" style="4" bestFit="1" customWidth="1"/>
    <col min="79" max="16384" width="11.42578125" style="4"/>
  </cols>
  <sheetData>
    <row r="1" spans="1:78" ht="15.75" x14ac:dyDescent="0.25">
      <c r="A1" s="3" t="s">
        <v>137</v>
      </c>
    </row>
    <row r="3" spans="1:78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  <c r="BU3" s="7"/>
      <c r="BV3" s="101">
        <v>2023</v>
      </c>
      <c r="BW3" s="102"/>
      <c r="BX3" s="102"/>
      <c r="BY3" s="102"/>
      <c r="BZ3" s="7">
        <v>2024</v>
      </c>
    </row>
    <row r="4" spans="1:78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102</v>
      </c>
      <c r="BC4" s="18" t="s">
        <v>103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161</v>
      </c>
      <c r="BQ4" s="18" t="s">
        <v>162</v>
      </c>
      <c r="BR4" s="18" t="s">
        <v>163</v>
      </c>
      <c r="BS4" s="18" t="s">
        <v>166</v>
      </c>
      <c r="BT4" s="18" t="s">
        <v>161</v>
      </c>
      <c r="BU4" s="18" t="s">
        <v>162</v>
      </c>
      <c r="BV4" s="18" t="s">
        <v>163</v>
      </c>
      <c r="BW4" s="18" t="s">
        <v>166</v>
      </c>
      <c r="BX4" s="18" t="s">
        <v>104</v>
      </c>
      <c r="BY4" s="18" t="s">
        <v>105</v>
      </c>
      <c r="BZ4" s="18" t="s">
        <v>163</v>
      </c>
    </row>
    <row r="5" spans="1:78" x14ac:dyDescent="0.2">
      <c r="BV5" s="72"/>
      <c r="BW5" s="72"/>
      <c r="BX5" s="72"/>
      <c r="BY5" s="72"/>
      <c r="BZ5" s="72"/>
    </row>
    <row r="6" spans="1:78" ht="12.75" customHeight="1" x14ac:dyDescent="0.2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75"/>
      <c r="BW6" s="75"/>
      <c r="BX6" s="75"/>
      <c r="BY6" s="75"/>
      <c r="BZ6" s="75"/>
    </row>
    <row r="7" spans="1:78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/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  <c r="BU7" s="1">
        <v>3452.9</v>
      </c>
      <c r="BV7" s="73">
        <v>760.3</v>
      </c>
      <c r="BW7" s="73">
        <v>1458.9</v>
      </c>
      <c r="BX7" s="73">
        <v>2131.6999999999998</v>
      </c>
      <c r="BY7" s="73">
        <v>2741.4</v>
      </c>
      <c r="BZ7" s="73">
        <v>710.4</v>
      </c>
    </row>
    <row r="8" spans="1:78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/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  <c r="BU8" s="1">
        <v>876.4</v>
      </c>
      <c r="BV8" s="73">
        <v>95.7</v>
      </c>
      <c r="BW8" s="73">
        <v>147.69999999999999</v>
      </c>
      <c r="BX8" s="73">
        <v>199.1</v>
      </c>
      <c r="BY8" s="73">
        <v>236.4</v>
      </c>
      <c r="BZ8" s="73">
        <v>81.2</v>
      </c>
    </row>
    <row r="9" spans="1:78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/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  <c r="BU9" s="9">
        <v>0.25381563323583073</v>
      </c>
      <c r="BV9" s="89">
        <v>0.12587136656582928</v>
      </c>
      <c r="BW9" s="89">
        <v>0.10124066077181437</v>
      </c>
      <c r="BX9" s="89">
        <v>9.3399634094853884E-2</v>
      </c>
      <c r="BY9" s="89">
        <v>8.6233311446706068E-2</v>
      </c>
      <c r="BZ9" s="89">
        <v>0.11430180180180181</v>
      </c>
    </row>
    <row r="10" spans="1:78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/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  <c r="BU10" s="1">
        <v>752.8</v>
      </c>
      <c r="BV10" s="73">
        <v>62.4</v>
      </c>
      <c r="BW10" s="73">
        <v>81.2</v>
      </c>
      <c r="BX10" s="73">
        <v>99.9</v>
      </c>
      <c r="BY10" s="73">
        <v>101.6</v>
      </c>
      <c r="BZ10" s="73">
        <v>46.8</v>
      </c>
    </row>
    <row r="11" spans="1:78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/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  <c r="BU11" s="9">
        <v>0.21801963566856844</v>
      </c>
      <c r="BV11" s="89">
        <v>8.2072865973957645E-2</v>
      </c>
      <c r="BW11" s="89">
        <v>5.5658372746589892E-2</v>
      </c>
      <c r="BX11" s="89">
        <v>4.6864005254022616E-2</v>
      </c>
      <c r="BY11" s="89">
        <v>3.7061355511782294E-2</v>
      </c>
      <c r="BZ11" s="89">
        <v>6.5878378378378372E-2</v>
      </c>
    </row>
    <row r="12" spans="1:78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/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  <c r="BU12" s="1">
        <v>199.8</v>
      </c>
      <c r="BV12" s="73">
        <v>40.200000000000003</v>
      </c>
      <c r="BW12" s="73">
        <v>89.3</v>
      </c>
      <c r="BX12" s="73">
        <v>143.9</v>
      </c>
      <c r="BY12" s="73">
        <v>241.4</v>
      </c>
      <c r="BZ12" s="73">
        <v>40.9</v>
      </c>
    </row>
    <row r="13" spans="1:78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/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90">
        <v>6076</v>
      </c>
      <c r="BW13" s="90">
        <v>6133</v>
      </c>
      <c r="BX13" s="90">
        <v>6100</v>
      </c>
      <c r="BY13" s="90">
        <v>6040</v>
      </c>
      <c r="BZ13" s="90">
        <v>6073</v>
      </c>
    </row>
    <row r="14" spans="1:78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  <c r="BU14" s="1">
        <f>BU7/BU13</f>
        <v>0.57366672204685165</v>
      </c>
      <c r="BV14" s="72"/>
      <c r="BW14" s="72"/>
      <c r="BX14" s="72"/>
      <c r="BY14" s="72"/>
      <c r="BZ14" s="72"/>
    </row>
    <row r="15" spans="1:78" ht="12.75" customHeight="1" x14ac:dyDescent="0.2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75"/>
      <c r="BW15" s="75"/>
      <c r="BX15" s="75"/>
      <c r="BY15" s="75"/>
      <c r="BZ15" s="75"/>
    </row>
    <row r="16" spans="1:78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/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  <c r="BU16" s="1">
        <v>1996.2</v>
      </c>
      <c r="BV16" s="73">
        <v>427.7</v>
      </c>
      <c r="BW16" s="73">
        <v>844.4</v>
      </c>
      <c r="BX16" s="73">
        <v>1237.8</v>
      </c>
      <c r="BY16" s="73">
        <v>1579.8</v>
      </c>
      <c r="BZ16" s="73">
        <v>372.2</v>
      </c>
    </row>
    <row r="17" spans="1:78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/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  <c r="BU17" s="1">
        <v>288.7</v>
      </c>
      <c r="BV17" s="73">
        <v>70.8</v>
      </c>
      <c r="BW17" s="73">
        <v>146.30000000000001</v>
      </c>
      <c r="BX17" s="73">
        <v>221.2</v>
      </c>
      <c r="BY17" s="73">
        <v>253.1</v>
      </c>
      <c r="BZ17" s="73">
        <v>55.7</v>
      </c>
    </row>
    <row r="18" spans="1:78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/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  <c r="BU18" s="9">
        <v>0.14462478709548141</v>
      </c>
      <c r="BV18" s="89">
        <v>0.16553659106850596</v>
      </c>
      <c r="BW18" s="89">
        <v>0.1732591189009948</v>
      </c>
      <c r="BX18" s="89">
        <v>0.17870415252867991</v>
      </c>
      <c r="BY18" s="89">
        <v>0.16021015318394732</v>
      </c>
      <c r="BZ18" s="89">
        <v>0.14965072541644278</v>
      </c>
    </row>
    <row r="19" spans="1:78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/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  <c r="BU19" s="1">
        <v>238.3</v>
      </c>
      <c r="BV19" s="73">
        <v>58.2</v>
      </c>
      <c r="BW19" s="73">
        <v>121.3</v>
      </c>
      <c r="BX19" s="73">
        <v>183.9</v>
      </c>
      <c r="BY19" s="73">
        <v>203</v>
      </c>
      <c r="BZ19" s="73">
        <v>41.2</v>
      </c>
    </row>
    <row r="20" spans="1:78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/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  <c r="BU20" s="9">
        <v>0.11937681595030558</v>
      </c>
      <c r="BV20" s="89">
        <v>0.13607668926817865</v>
      </c>
      <c r="BW20" s="89">
        <v>0.14365229748934155</v>
      </c>
      <c r="BX20" s="89">
        <v>0.14857004362578768</v>
      </c>
      <c r="BY20" s="89">
        <v>0.12849727813647296</v>
      </c>
      <c r="BZ20" s="89">
        <v>0.11069317571198281</v>
      </c>
    </row>
    <row r="21" spans="1:78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13.1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  <c r="BU21" s="1">
        <v>107.3</v>
      </c>
      <c r="BV21" s="73">
        <v>13.3</v>
      </c>
      <c r="BW21" s="73">
        <v>27</v>
      </c>
      <c r="BX21" s="73">
        <v>44.2</v>
      </c>
      <c r="BY21" s="73">
        <v>74.099999999999994</v>
      </c>
      <c r="BZ21" s="73">
        <v>12.7</v>
      </c>
    </row>
    <row r="22" spans="1:78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90">
        <v>1601</v>
      </c>
      <c r="BW22" s="90">
        <v>1613</v>
      </c>
      <c r="BX22" s="90">
        <v>1612</v>
      </c>
      <c r="BY22" s="90">
        <v>1622</v>
      </c>
      <c r="BZ22" s="90">
        <v>1606</v>
      </c>
    </row>
    <row r="23" spans="1:78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>
        <f>BU16/BU22</f>
        <v>1.2452900810979415</v>
      </c>
      <c r="BV23" s="73"/>
      <c r="BW23" s="73"/>
      <c r="BX23" s="73"/>
      <c r="BY23" s="73"/>
      <c r="BZ23" s="73"/>
    </row>
    <row r="24" spans="1:78" ht="12.75" customHeight="1" x14ac:dyDescent="0.2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75"/>
      <c r="BW24" s="75"/>
      <c r="BX24" s="75"/>
      <c r="BY24" s="75"/>
      <c r="BZ24" s="75"/>
    </row>
    <row r="25" spans="1:78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/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  <c r="BU25" s="1">
        <v>331.1</v>
      </c>
      <c r="BV25" s="73">
        <v>76.599999999999994</v>
      </c>
      <c r="BW25" s="73">
        <v>167.4</v>
      </c>
      <c r="BX25" s="73">
        <v>244.7</v>
      </c>
      <c r="BY25" s="73">
        <v>337.2</v>
      </c>
      <c r="BZ25" s="73">
        <v>71.7</v>
      </c>
    </row>
    <row r="26" spans="1:78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/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  <c r="BU26" s="1">
        <v>16.7</v>
      </c>
      <c r="BV26" s="73">
        <v>-1.6</v>
      </c>
      <c r="BW26" s="73">
        <v>-2.1</v>
      </c>
      <c r="BX26" s="73">
        <v>-5.2</v>
      </c>
      <c r="BY26" s="73">
        <v>6.5</v>
      </c>
      <c r="BZ26" s="73">
        <v>4.5999999999999996</v>
      </c>
    </row>
    <row r="27" spans="1:78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/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  <c r="BU27" s="9">
        <v>5.0437934158864384E-2</v>
      </c>
      <c r="BV27" s="89">
        <v>-2.088772845953003E-2</v>
      </c>
      <c r="BW27" s="89">
        <v>-1.2544802867383513E-2</v>
      </c>
      <c r="BX27" s="89">
        <v>-2.125051082958725E-2</v>
      </c>
      <c r="BY27" s="89">
        <v>1.9276393831553974E-2</v>
      </c>
      <c r="BZ27" s="89">
        <v>6.4156206415620629E-2</v>
      </c>
    </row>
    <row r="28" spans="1:78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/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  <c r="BU28" s="1">
        <v>-4.7</v>
      </c>
      <c r="BV28" s="73">
        <v>-7.1</v>
      </c>
      <c r="BW28" s="73">
        <v>-13.7</v>
      </c>
      <c r="BX28" s="73">
        <v>-23.1</v>
      </c>
      <c r="BY28" s="73">
        <v>-20.100000000000001</v>
      </c>
      <c r="BZ28" s="73">
        <v>-3.1</v>
      </c>
    </row>
    <row r="29" spans="1:78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/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  <c r="BU29" s="9">
        <v>-1.4195107218363033E-2</v>
      </c>
      <c r="BV29" s="89">
        <v>-9.2689295039164496E-2</v>
      </c>
      <c r="BW29" s="89">
        <v>-8.1839904420549572E-2</v>
      </c>
      <c r="BX29" s="89">
        <v>-9.4401307723743375E-2</v>
      </c>
      <c r="BY29" s="89">
        <v>-5.9608540925266913E-2</v>
      </c>
      <c r="BZ29" s="89">
        <v>-4.3235704323570434E-2</v>
      </c>
    </row>
    <row r="30" spans="1:78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  <c r="BU30" s="1">
        <v>102.6</v>
      </c>
      <c r="BV30" s="73">
        <v>15.3</v>
      </c>
      <c r="BW30" s="73">
        <v>50.2</v>
      </c>
      <c r="BX30" s="73">
        <v>89.7</v>
      </c>
      <c r="BY30" s="73">
        <v>155.5</v>
      </c>
      <c r="BZ30" s="73">
        <v>14.4</v>
      </c>
    </row>
    <row r="31" spans="1:78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90">
        <v>870</v>
      </c>
      <c r="BW31" s="90">
        <v>1191</v>
      </c>
      <c r="BX31" s="90">
        <v>1184</v>
      </c>
      <c r="BY31" s="90">
        <v>1191</v>
      </c>
      <c r="BZ31" s="90">
        <v>1192</v>
      </c>
    </row>
    <row r="32" spans="1:7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73"/>
      <c r="BW32" s="73"/>
      <c r="BX32" s="73"/>
      <c r="BY32" s="73"/>
      <c r="BZ32" s="73"/>
    </row>
    <row r="33" spans="1:78" ht="12.75" customHeight="1" x14ac:dyDescent="0.2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75"/>
      <c r="BW33" s="75"/>
      <c r="BX33" s="75"/>
      <c r="BY33" s="75"/>
      <c r="BZ33" s="75"/>
    </row>
    <row r="34" spans="1:78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  <c r="BU34" s="1">
        <v>2287.1999999999998</v>
      </c>
      <c r="BV34" s="73">
        <v>441.4</v>
      </c>
      <c r="BW34" s="73">
        <v>954</v>
      </c>
      <c r="BX34" s="73">
        <v>1296.4000000000001</v>
      </c>
      <c r="BY34" s="73">
        <v>1599.3</v>
      </c>
      <c r="BZ34" s="73">
        <v>299.8</v>
      </c>
    </row>
    <row r="35" spans="1:78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  <c r="BU35" s="1">
        <v>825.7</v>
      </c>
      <c r="BV35" s="73">
        <v>97.8</v>
      </c>
      <c r="BW35" s="73">
        <v>254</v>
      </c>
      <c r="BX35" s="73">
        <v>300.10000000000002</v>
      </c>
      <c r="BY35" s="73">
        <v>320.60000000000002</v>
      </c>
      <c r="BZ35" s="73">
        <v>43.4</v>
      </c>
    </row>
    <row r="36" spans="1:78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  <c r="BU36" s="9">
        <v>0.3610090940888423</v>
      </c>
      <c r="BV36" s="89">
        <v>0.22156773901223381</v>
      </c>
      <c r="BW36" s="89">
        <v>0.2662473794549266</v>
      </c>
      <c r="BX36" s="89">
        <v>0.23148719531008949</v>
      </c>
      <c r="BY36" s="89">
        <v>0.20046270243231415</v>
      </c>
      <c r="BZ36" s="89">
        <v>0.14476317545030018</v>
      </c>
    </row>
    <row r="37" spans="1:78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  <c r="BU37" s="1">
        <v>705.3</v>
      </c>
      <c r="BV37" s="73">
        <v>68.5</v>
      </c>
      <c r="BW37" s="73">
        <v>195.7</v>
      </c>
      <c r="BX37" s="73">
        <v>212.6</v>
      </c>
      <c r="BY37" s="73">
        <v>203.3</v>
      </c>
      <c r="BZ37" s="73">
        <v>14</v>
      </c>
    </row>
    <row r="38" spans="1:78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  <c r="BU38" s="9">
        <v>0.30836831059811121</v>
      </c>
      <c r="BV38" s="89">
        <v>0.1551880380607159</v>
      </c>
      <c r="BW38" s="89">
        <v>0.20513626834381551</v>
      </c>
      <c r="BX38" s="89">
        <v>0.16399259487812401</v>
      </c>
      <c r="BY38" s="89">
        <v>0.12711811417495156</v>
      </c>
      <c r="BZ38" s="89">
        <v>4.6697798532354902E-2</v>
      </c>
    </row>
    <row r="39" spans="1:78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  <c r="BU39" s="1">
        <v>91.9</v>
      </c>
      <c r="BV39" s="73">
        <v>22.4</v>
      </c>
      <c r="BW39" s="73">
        <v>54.6</v>
      </c>
      <c r="BX39" s="73">
        <v>83.6</v>
      </c>
      <c r="BY39" s="73">
        <v>165.1</v>
      </c>
      <c r="BZ39" s="73">
        <v>34.299999999999997</v>
      </c>
    </row>
    <row r="40" spans="1:78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90">
        <v>2279</v>
      </c>
      <c r="BW40" s="90">
        <v>2288</v>
      </c>
      <c r="BX40" s="90">
        <v>2303</v>
      </c>
      <c r="BY40" s="90">
        <v>2322</v>
      </c>
      <c r="BZ40" s="90">
        <v>2335</v>
      </c>
    </row>
    <row r="41" spans="1:78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  <c r="BU41" s="1"/>
      <c r="BV41" s="72"/>
      <c r="BW41" s="72"/>
      <c r="BX41" s="72"/>
      <c r="BY41" s="72"/>
      <c r="BZ41" s="72"/>
    </row>
    <row r="42" spans="1:78" ht="12.75" customHeight="1" x14ac:dyDescent="0.2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</row>
    <row r="43" spans="1:78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1"/>
      <c r="BR45" s="9"/>
      <c r="BS45" s="9"/>
      <c r="BT45" s="9"/>
      <c r="BU45" s="1"/>
      <c r="BV45" s="9"/>
      <c r="BW45" s="9"/>
      <c r="BX45" s="9"/>
      <c r="BY45" s="9"/>
      <c r="BZ45" s="9"/>
    </row>
    <row r="46" spans="1:78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1"/>
      <c r="BR47" s="9"/>
      <c r="BS47" s="9"/>
      <c r="BT47" s="9"/>
      <c r="BU47" s="1"/>
      <c r="BV47" s="9"/>
      <c r="BW47" s="9"/>
      <c r="BX47" s="9"/>
      <c r="BY47" s="9"/>
      <c r="BZ47" s="9"/>
    </row>
    <row r="48" spans="1:78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9"/>
      <c r="BR48" s="1"/>
      <c r="BS48" s="1"/>
      <c r="BT48" s="1"/>
      <c r="BU48" s="1"/>
      <c r="BV48" s="1"/>
      <c r="BW48" s="1"/>
      <c r="BX48" s="1"/>
      <c r="BY48" s="1"/>
      <c r="BZ48" s="1"/>
    </row>
    <row r="49" spans="1:78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  <c r="BU50" s="1"/>
    </row>
    <row r="51" spans="1:78" ht="12.75" customHeight="1" x14ac:dyDescent="0.2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</row>
    <row r="52" spans="1:78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  <c r="BU52" s="1">
        <v>170.5</v>
      </c>
      <c r="BV52" s="1">
        <v>44.7</v>
      </c>
      <c r="BW52" s="1">
        <v>82.7</v>
      </c>
      <c r="BX52" s="1">
        <v>123.1</v>
      </c>
      <c r="BY52" s="1">
        <v>162.4</v>
      </c>
      <c r="BZ52" s="1">
        <v>39.200000000000003</v>
      </c>
    </row>
    <row r="53" spans="1:78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  <c r="BU53" s="1">
        <v>72.8</v>
      </c>
      <c r="BV53" s="1">
        <v>18.899999999999999</v>
      </c>
      <c r="BW53" s="1">
        <v>-8.3000000000000007</v>
      </c>
      <c r="BX53" s="1">
        <v>-26.6</v>
      </c>
      <c r="BY53" s="1">
        <v>7.5</v>
      </c>
      <c r="BZ53" s="1">
        <v>-12.5</v>
      </c>
    </row>
    <row r="54" spans="1:78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  <c r="BU54" s="1">
        <v>-13.5</v>
      </c>
      <c r="BV54" s="1">
        <v>-3.3</v>
      </c>
      <c r="BW54" s="1">
        <v>-52.8</v>
      </c>
      <c r="BX54" s="1">
        <v>-93.6</v>
      </c>
      <c r="BY54" s="1">
        <v>-82.4</v>
      </c>
      <c r="BZ54" s="1">
        <v>-35.6</v>
      </c>
    </row>
    <row r="55" spans="1:78" x14ac:dyDescent="0.2">
      <c r="BA55" s="9"/>
      <c r="BE55" s="9"/>
      <c r="BM55" s="9"/>
      <c r="BR55" s="9"/>
      <c r="BS55" s="9"/>
      <c r="BT55" s="9"/>
      <c r="BU55" s="9"/>
    </row>
    <row r="56" spans="1:78" ht="12.75" customHeight="1" x14ac:dyDescent="0.2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</row>
    <row r="57" spans="1:78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  <c r="BU57" s="1">
        <v>-28.6</v>
      </c>
      <c r="BV57" s="1">
        <v>-6.7</v>
      </c>
      <c r="BW57" s="1">
        <v>-10.6</v>
      </c>
      <c r="BX57" s="1">
        <v>-14.1</v>
      </c>
      <c r="BY57" s="1">
        <v>-17.899999999999999</v>
      </c>
      <c r="BZ57" s="1">
        <v>-3.8</v>
      </c>
    </row>
    <row r="58" spans="1:78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  <c r="BU58" s="1">
        <v>0.6</v>
      </c>
      <c r="BV58" s="1">
        <v>-0.6</v>
      </c>
      <c r="BW58" s="1">
        <v>-1.1000000000000001</v>
      </c>
      <c r="BX58" s="1">
        <v>-0.2</v>
      </c>
      <c r="BY58" s="1">
        <v>-0.5</v>
      </c>
      <c r="BZ58" s="1">
        <v>-0.3</v>
      </c>
    </row>
    <row r="59" spans="1:78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  <c r="BU59" s="1">
        <v>0.6</v>
      </c>
      <c r="BV59" s="1">
        <v>-0.6</v>
      </c>
      <c r="BW59" s="1">
        <v>-1.1000000000000001</v>
      </c>
      <c r="BX59" s="1">
        <v>-0.2</v>
      </c>
      <c r="BY59" s="1">
        <v>-0.5</v>
      </c>
      <c r="BZ59" s="1">
        <v>-0.3</v>
      </c>
    </row>
    <row r="60" spans="1:78" x14ac:dyDescent="0.2">
      <c r="AX60" s="1"/>
      <c r="BF60" s="1"/>
      <c r="BN60" s="1"/>
      <c r="BV60" s="1"/>
      <c r="BW60" s="1"/>
      <c r="BX60" s="1"/>
      <c r="BY60" s="1"/>
      <c r="BZ60" s="1"/>
    </row>
    <row r="61" spans="1:78" ht="12.75" customHeight="1" x14ac:dyDescent="0.2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</row>
    <row r="62" spans="1:78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  <c r="BU62" s="1">
        <v>8209.2999999999993</v>
      </c>
      <c r="BV62" s="1">
        <v>1744</v>
      </c>
      <c r="BW62" s="1">
        <v>3496.8</v>
      </c>
      <c r="BX62" s="1">
        <v>5019.6000000000004</v>
      </c>
      <c r="BY62" s="1">
        <v>6402.2</v>
      </c>
      <c r="BZ62" s="1">
        <v>1489.5</v>
      </c>
    </row>
    <row r="63" spans="1:78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  <c r="BU63" s="1">
        <v>2080.9</v>
      </c>
      <c r="BV63" s="1">
        <v>281</v>
      </c>
      <c r="BW63" s="1">
        <v>536.5</v>
      </c>
      <c r="BX63" s="1">
        <v>688.4</v>
      </c>
      <c r="BY63" s="1">
        <v>823.6</v>
      </c>
      <c r="BZ63" s="1">
        <v>172.1</v>
      </c>
    </row>
    <row r="64" spans="1:78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  <c r="BU64" s="9">
        <v>0.254</v>
      </c>
      <c r="BV64" s="9">
        <v>0.16112385321100917</v>
      </c>
      <c r="BW64" s="9">
        <v>0.15342598947609243</v>
      </c>
      <c r="BX64" s="9">
        <v>0.13714240178500278</v>
      </c>
      <c r="BY64" s="9">
        <v>0.12864327887288746</v>
      </c>
      <c r="BZ64" s="9">
        <v>0.11554212823094998</v>
      </c>
    </row>
    <row r="65" spans="1:78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  <c r="BU65" s="1">
        <v>1678.8</v>
      </c>
      <c r="BV65" s="1">
        <v>178.1</v>
      </c>
      <c r="BW65" s="1">
        <v>330.6</v>
      </c>
      <c r="BX65" s="1">
        <v>379.5</v>
      </c>
      <c r="BY65" s="1">
        <v>404.9</v>
      </c>
      <c r="BZ65" s="1">
        <v>63</v>
      </c>
    </row>
    <row r="66" spans="1:78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  <c r="BU66" s="9">
        <v>0.20499999999999999</v>
      </c>
      <c r="BV66" s="9">
        <v>0.10212155963302752</v>
      </c>
      <c r="BW66" s="9">
        <v>9.4543582704186682E-2</v>
      </c>
      <c r="BX66" s="9">
        <v>7.5603633755677732E-2</v>
      </c>
      <c r="BY66" s="9">
        <v>6.3243884914560622E-2</v>
      </c>
      <c r="BZ66" s="9">
        <v>4.2296072507552872E-2</v>
      </c>
    </row>
    <row r="67" spans="1:78" ht="12.75" customHeight="1" x14ac:dyDescent="0.2">
      <c r="A67" s="1" t="s">
        <v>149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  <c r="BU67" s="1">
        <v>546.79999999999995</v>
      </c>
      <c r="BV67" s="1">
        <v>104.1</v>
      </c>
      <c r="BW67" s="1">
        <v>249.4</v>
      </c>
      <c r="BX67" s="1">
        <v>404.6</v>
      </c>
      <c r="BY67" s="1">
        <v>709.6</v>
      </c>
      <c r="BZ67" s="1">
        <v>117.2</v>
      </c>
    </row>
    <row r="68" spans="1:78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  <c r="BX68" s="10">
        <v>16391</v>
      </c>
      <c r="BY68" s="10">
        <v>16378</v>
      </c>
      <c r="BZ68" s="10">
        <v>16425</v>
      </c>
    </row>
    <row r="69" spans="1:78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1:78" ht="12.75" customHeight="1" x14ac:dyDescent="0.2">
      <c r="A70" s="14" t="s">
        <v>164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</row>
    <row r="71" spans="1:78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  <c r="BU71" s="1">
        <v>5449.1</v>
      </c>
      <c r="BV71" s="1">
        <v>1188</v>
      </c>
      <c r="BW71" s="1">
        <v>2303.3000000000002</v>
      </c>
      <c r="BX71" s="1">
        <v>3369.5</v>
      </c>
      <c r="BY71" s="1">
        <v>4321.2</v>
      </c>
      <c r="BZ71" s="1">
        <v>1082.5999999999999</v>
      </c>
    </row>
    <row r="72" spans="1:78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  <c r="BU72" s="1">
        <v>1165.0999999999999</v>
      </c>
      <c r="BV72" s="1">
        <v>166.5</v>
      </c>
      <c r="BW72" s="1">
        <v>294</v>
      </c>
      <c r="BX72" s="1">
        <v>420.29999999999995</v>
      </c>
      <c r="BY72" s="1">
        <v>489.5</v>
      </c>
      <c r="BZ72" s="1">
        <v>136.9</v>
      </c>
    </row>
    <row r="73" spans="1:78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  <c r="BU73" s="9">
        <v>0.2138151254335578</v>
      </c>
      <c r="BV73" s="9">
        <v>0.14015151515151514</v>
      </c>
      <c r="BW73" s="9">
        <v>0.12764294707593452</v>
      </c>
      <c r="BX73" s="9">
        <v>0.12473660780531234</v>
      </c>
      <c r="BY73" s="9">
        <v>0.11327871887438674</v>
      </c>
      <c r="BZ73" s="9">
        <v>0.12645483096249771</v>
      </c>
    </row>
    <row r="74" spans="1:78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1:7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  <c r="BV75" s="1"/>
    </row>
    <row r="76" spans="1:78" s="11" customFormat="1" x14ac:dyDescent="0.2">
      <c r="AX76" s="21"/>
      <c r="BY76" s="4"/>
    </row>
    <row r="77" spans="1:78" s="11" customFormat="1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1"/>
      <c r="AT77" s="36"/>
      <c r="AU77" s="36"/>
      <c r="AV77" s="36"/>
      <c r="AW77" s="36"/>
      <c r="AX77" s="36"/>
      <c r="AY77" s="36"/>
      <c r="AZ77" s="36"/>
      <c r="BA77" s="1"/>
      <c r="BB77" s="36"/>
      <c r="BC77" s="36"/>
      <c r="BD77" s="36"/>
      <c r="BE77" s="36"/>
      <c r="BQ77" s="1"/>
      <c r="BY77" s="4"/>
    </row>
    <row r="78" spans="1:78" x14ac:dyDescent="0.2">
      <c r="AS78" s="1"/>
      <c r="BA78" s="1"/>
      <c r="BQ78" s="1"/>
    </row>
    <row r="79" spans="1:78" x14ac:dyDescent="0.2">
      <c r="AS79" s="50"/>
      <c r="BA79" s="9"/>
    </row>
    <row r="82" spans="41:69" x14ac:dyDescent="0.2">
      <c r="AO82" s="1"/>
      <c r="BQ82" s="1"/>
    </row>
    <row r="83" spans="41:69" x14ac:dyDescent="0.2">
      <c r="AO83" s="1"/>
      <c r="BQ83" s="1"/>
    </row>
    <row r="86" spans="41:69" x14ac:dyDescent="0.2">
      <c r="AO86" s="1"/>
      <c r="BQ86" s="1"/>
    </row>
    <row r="87" spans="41:69" x14ac:dyDescent="0.2">
      <c r="AO87" s="1"/>
      <c r="BQ87" s="1"/>
    </row>
    <row r="90" spans="41:69" x14ac:dyDescent="0.2">
      <c r="AO90" s="1"/>
      <c r="BQ90" s="1"/>
    </row>
    <row r="91" spans="41:69" x14ac:dyDescent="0.2">
      <c r="AO91" s="1"/>
      <c r="BQ91" s="1"/>
    </row>
  </sheetData>
  <mergeCells count="1">
    <mergeCell ref="BV3:BY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Z81"/>
  <sheetViews>
    <sheetView zoomScaleNormal="100" workbookViewId="0">
      <pane xSplit="1" ySplit="4" topLeftCell="BR5" activePane="bottomRight" state="frozen"/>
      <selection activeCell="X24" sqref="X24"/>
      <selection pane="topRight" activeCell="X24" sqref="X24"/>
      <selection pane="bottomLeft" activeCell="X24" sqref="X24"/>
      <selection pane="bottomRight" activeCell="BZ4" sqref="BZ4"/>
    </sheetView>
  </sheetViews>
  <sheetFormatPr baseColWidth="10" defaultColWidth="11.42578125" defaultRowHeight="12.75" outlineLevelCol="1" x14ac:dyDescent="0.2"/>
  <cols>
    <col min="1" max="1" width="49.140625" style="4" customWidth="1"/>
    <col min="2" max="65" width="11.42578125" style="4" hidden="1" customWidth="1" outlineLevel="1"/>
    <col min="66" max="66" width="11.42578125" style="4" hidden="1" customWidth="1" outlineLevel="1" collapsed="1"/>
    <col min="67" max="69" width="11.42578125" style="4" hidden="1" customWidth="1" outlineLevel="1"/>
    <col min="70" max="70" width="11.42578125" style="4" collapsed="1"/>
    <col min="71" max="75" width="11.42578125" style="4"/>
    <col min="76" max="76" width="12.28515625" style="4" bestFit="1" customWidth="1"/>
    <col min="77" max="77" width="11.42578125" style="4"/>
    <col min="78" max="78" width="12.5703125" style="4" customWidth="1"/>
    <col min="79" max="16384" width="11.42578125" style="4"/>
  </cols>
  <sheetData>
    <row r="1" spans="1:78" ht="15.75" x14ac:dyDescent="0.25">
      <c r="A1" s="3" t="s">
        <v>64</v>
      </c>
    </row>
    <row r="3" spans="1:78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106">
        <v>2021</v>
      </c>
      <c r="BO3" s="107"/>
      <c r="BP3" s="107"/>
      <c r="BQ3" s="107"/>
      <c r="BR3" s="104">
        <v>2022</v>
      </c>
      <c r="BS3" s="105"/>
      <c r="BT3" s="105"/>
      <c r="BU3" s="105"/>
      <c r="BV3" s="106">
        <v>2023</v>
      </c>
      <c r="BW3" s="105"/>
      <c r="BX3" s="105"/>
      <c r="BY3" s="105"/>
      <c r="BZ3" s="98">
        <v>2024</v>
      </c>
    </row>
    <row r="4" spans="1:78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  <c r="BV4" s="15" t="s">
        <v>1</v>
      </c>
      <c r="BW4" s="15" t="s">
        <v>2</v>
      </c>
      <c r="BX4" s="15" t="s">
        <v>3</v>
      </c>
      <c r="BY4" s="15" t="s">
        <v>4</v>
      </c>
      <c r="BZ4" s="18" t="s">
        <v>1</v>
      </c>
    </row>
    <row r="5" spans="1:7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2.75" customHeight="1" x14ac:dyDescent="0.2">
      <c r="A6" s="14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</row>
    <row r="7" spans="1:78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/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  <c r="BU7" s="1">
        <v>706.0999999999998</v>
      </c>
      <c r="BV7" s="1">
        <v>760.3</v>
      </c>
      <c r="BW7" s="1">
        <v>698.60000000000014</v>
      </c>
      <c r="BX7" s="1">
        <v>672.79999999999973</v>
      </c>
      <c r="BY7" s="1">
        <v>609.70000000000027</v>
      </c>
      <c r="BZ7" s="1">
        <v>710.4</v>
      </c>
    </row>
    <row r="8" spans="1:78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/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  <c r="BU8" s="1">
        <v>123.19999999999987</v>
      </c>
      <c r="BV8" s="1">
        <v>95.7</v>
      </c>
      <c r="BW8" s="1">
        <v>51.999999999999986</v>
      </c>
      <c r="BX8" s="1">
        <v>51.400000000000006</v>
      </c>
      <c r="BY8" s="1">
        <v>37.299999999999997</v>
      </c>
      <c r="BZ8" s="1">
        <v>81.2</v>
      </c>
    </row>
    <row r="9" spans="1:78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/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  <c r="BU9" s="9">
        <v>0.17447953547656125</v>
      </c>
      <c r="BV9" s="9">
        <v>0.12587136656582928</v>
      </c>
      <c r="BW9" s="9">
        <v>7.4434583452619496E-2</v>
      </c>
      <c r="BX9" s="9">
        <v>7.6397146254459022E-2</v>
      </c>
      <c r="BY9" s="9">
        <v>6.1177628341807413E-2</v>
      </c>
      <c r="BZ9" s="9">
        <v>0.11430180180180181</v>
      </c>
    </row>
    <row r="10" spans="1:78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/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  <c r="BU10" s="1">
        <v>90.099999999999909</v>
      </c>
      <c r="BV10" s="1">
        <v>62.4</v>
      </c>
      <c r="BW10" s="1">
        <v>18.800000000000004</v>
      </c>
      <c r="BX10" s="1">
        <v>18.700000000000003</v>
      </c>
      <c r="BY10" s="1">
        <v>1.6999999999999886</v>
      </c>
      <c r="BZ10" s="1">
        <v>46.8</v>
      </c>
    </row>
    <row r="11" spans="1:78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/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  <c r="BU11" s="9">
        <v>0.12760232261719295</v>
      </c>
      <c r="BV11" s="9">
        <v>8.2072865973957645E-2</v>
      </c>
      <c r="BW11" s="9">
        <v>2.6910964786716292E-2</v>
      </c>
      <c r="BX11" s="9">
        <v>2.7794292508917972E-2</v>
      </c>
      <c r="BY11" s="9">
        <v>2.7882565195997831E-3</v>
      </c>
      <c r="BZ11" s="9">
        <v>6.5878378378378372E-2</v>
      </c>
    </row>
    <row r="12" spans="1:78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/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  <c r="BU12" s="1">
        <v>66.700000000000017</v>
      </c>
      <c r="BV12" s="1">
        <v>40.200000000000003</v>
      </c>
      <c r="BW12" s="1">
        <v>49.099999999999994</v>
      </c>
      <c r="BX12" s="1">
        <v>54.600000000000009</v>
      </c>
      <c r="BY12" s="1">
        <v>97.499999999999986</v>
      </c>
      <c r="BZ12" s="1">
        <v>40.9</v>
      </c>
    </row>
    <row r="13" spans="1:78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/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  <c r="BW13" s="10">
        <v>6133</v>
      </c>
      <c r="BX13" s="10">
        <v>6100</v>
      </c>
      <c r="BY13" s="10">
        <v>6040</v>
      </c>
      <c r="BZ13" s="10">
        <v>6073</v>
      </c>
    </row>
    <row r="14" spans="1:78" x14ac:dyDescent="0.2">
      <c r="BB14" s="1"/>
      <c r="BG14" s="1"/>
      <c r="BH14" s="1"/>
      <c r="BI14" s="1"/>
      <c r="BJ14" s="1"/>
      <c r="BM14" s="1"/>
      <c r="BO14" s="1"/>
      <c r="BP14" s="1"/>
      <c r="BQ14" s="1"/>
      <c r="BS14" s="1"/>
      <c r="BT14" s="1"/>
      <c r="BU14" s="1"/>
      <c r="BV14" s="1"/>
      <c r="BW14" s="1"/>
    </row>
    <row r="15" spans="1:78" ht="12.75" customHeight="1" x14ac:dyDescent="0.2">
      <c r="A15" s="14" t="s">
        <v>68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87"/>
      <c r="BT15" s="87"/>
      <c r="BU15" s="87"/>
      <c r="BV15" s="87"/>
      <c r="BW15" s="87"/>
      <c r="BX15" s="47"/>
      <c r="BY15" s="47"/>
      <c r="BZ15" s="47"/>
    </row>
    <row r="16" spans="1:78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/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  <c r="BU16" s="1">
        <v>421.40000000000009</v>
      </c>
      <c r="BV16" s="1">
        <v>427.7</v>
      </c>
      <c r="BW16" s="1">
        <v>416.7</v>
      </c>
      <c r="BX16" s="1">
        <v>393.39999999999992</v>
      </c>
      <c r="BY16" s="1">
        <v>341.99999999999994</v>
      </c>
      <c r="BZ16" s="1">
        <v>372.2</v>
      </c>
    </row>
    <row r="17" spans="1:78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/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  <c r="BU17" s="1">
        <v>44.499999999999986</v>
      </c>
      <c r="BV17" s="1">
        <v>70.8</v>
      </c>
      <c r="BW17" s="1">
        <v>75.500000000000014</v>
      </c>
      <c r="BX17" s="1">
        <v>74.899999999999963</v>
      </c>
      <c r="BY17" s="1">
        <v>31.900000000000034</v>
      </c>
      <c r="BZ17" s="1">
        <v>55.7</v>
      </c>
    </row>
    <row r="18" spans="1:78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/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  <c r="BU18" s="9">
        <v>0.10560037968675837</v>
      </c>
      <c r="BV18" s="9">
        <v>0.16553659106850596</v>
      </c>
      <c r="BW18" s="9">
        <v>0.18118550515958728</v>
      </c>
      <c r="BX18" s="9">
        <v>0.19039145907473304</v>
      </c>
      <c r="BY18" s="9">
        <v>9.3274853801169705E-2</v>
      </c>
      <c r="BZ18" s="9">
        <v>0.14965072541644278</v>
      </c>
    </row>
    <row r="19" spans="1:78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/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  <c r="BU19" s="1">
        <v>31.799999999999997</v>
      </c>
      <c r="BV19" s="1">
        <v>58.2</v>
      </c>
      <c r="BW19" s="1">
        <v>63.099999999999994</v>
      </c>
      <c r="BX19" s="1">
        <v>62.600000000000009</v>
      </c>
      <c r="BY19" s="1">
        <v>19.100000000000009</v>
      </c>
      <c r="BZ19" s="1">
        <v>41.2</v>
      </c>
    </row>
    <row r="20" spans="1:78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/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  <c r="BU20" s="9">
        <v>7.5462743236829596E-2</v>
      </c>
      <c r="BV20" s="9">
        <v>0.13607668926817865</v>
      </c>
      <c r="BW20" s="9">
        <v>0.15142788576913846</v>
      </c>
      <c r="BX20" s="9">
        <v>0.15912557193695989</v>
      </c>
      <c r="BY20" s="9">
        <v>5.5847953216374306E-2</v>
      </c>
      <c r="BZ20" s="9">
        <v>0.11069317571198281</v>
      </c>
    </row>
    <row r="21" spans="1:78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5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  <c r="BU21" s="1">
        <v>44.899999999999991</v>
      </c>
      <c r="BV21" s="1">
        <v>13.3</v>
      </c>
      <c r="BW21" s="1">
        <v>13.7</v>
      </c>
      <c r="BX21" s="1">
        <v>17.200000000000003</v>
      </c>
      <c r="BY21" s="1">
        <v>29.899999999999991</v>
      </c>
      <c r="BZ21" s="1">
        <v>12.7</v>
      </c>
    </row>
    <row r="22" spans="1:78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  <c r="BW22" s="10">
        <v>1613</v>
      </c>
      <c r="BX22" s="10">
        <v>1612</v>
      </c>
      <c r="BY22" s="10">
        <v>1622</v>
      </c>
      <c r="BZ22" s="10">
        <v>1606</v>
      </c>
    </row>
    <row r="23" spans="1:78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2.75" customHeight="1" x14ac:dyDescent="0.2">
      <c r="A24" s="14" t="s">
        <v>69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</row>
    <row r="25" spans="1:78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/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  <c r="BU25" s="1">
        <v>81.300000000000026</v>
      </c>
      <c r="BV25" s="1">
        <v>76.599999999999994</v>
      </c>
      <c r="BW25" s="1">
        <v>90.800000000000011</v>
      </c>
      <c r="BX25" s="1">
        <v>77.299999999999983</v>
      </c>
      <c r="BY25" s="1">
        <v>92.5</v>
      </c>
      <c r="BZ25" s="1">
        <v>71.7</v>
      </c>
    </row>
    <row r="26" spans="1:78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/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7.9</v>
      </c>
      <c r="BT26" s="1">
        <v>4.4000000000000004</v>
      </c>
      <c r="BU26" s="1">
        <v>4.7999999999999972</v>
      </c>
      <c r="BV26" s="1">
        <v>-1.6</v>
      </c>
      <c r="BW26" s="1">
        <v>-0.5</v>
      </c>
      <c r="BX26" s="1">
        <v>-3.1</v>
      </c>
      <c r="BY26" s="1">
        <v>11.7</v>
      </c>
      <c r="BZ26" s="1">
        <v>4.5999999999999996</v>
      </c>
    </row>
    <row r="27" spans="1:78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/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9.4E-2</v>
      </c>
      <c r="BT27" s="9">
        <v>4.96054114994363E-2</v>
      </c>
      <c r="BU27" s="9">
        <v>5.9040590405904009E-2</v>
      </c>
      <c r="BV27" s="9">
        <v>-2.088772845953003E-2</v>
      </c>
      <c r="BW27" s="9">
        <v>-5.5066079295154179E-3</v>
      </c>
      <c r="BX27" s="9">
        <v>-4.0103492884864173E-2</v>
      </c>
      <c r="BY27" s="9">
        <v>0.12648648648648644</v>
      </c>
      <c r="BZ27" s="9">
        <v>6.4156206415620629E-2</v>
      </c>
    </row>
    <row r="28" spans="1:78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/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  <c r="BU28" s="1">
        <v>-0.70000000000000018</v>
      </c>
      <c r="BV28" s="1">
        <v>-7.1</v>
      </c>
      <c r="BW28" s="1">
        <v>-6.6</v>
      </c>
      <c r="BX28" s="1">
        <v>-9.4</v>
      </c>
      <c r="BY28" s="1">
        <v>2.9999999999999982</v>
      </c>
      <c r="BZ28" s="1">
        <v>-3.1</v>
      </c>
    </row>
    <row r="29" spans="1:78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/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  <c r="BU29" s="9">
        <v>-8.6100861008610082E-3</v>
      </c>
      <c r="BV29" s="9">
        <v>-9.2689295039164496E-2</v>
      </c>
      <c r="BW29" s="9">
        <v>-7.2687224669603506E-2</v>
      </c>
      <c r="BX29" s="9">
        <v>-0.1216041397153946</v>
      </c>
      <c r="BY29" s="9">
        <v>3.2432432432432406E-2</v>
      </c>
      <c r="BZ29" s="9">
        <v>-4.3235704323570434E-2</v>
      </c>
    </row>
    <row r="30" spans="1:78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  <c r="BU30" s="1">
        <v>60.6</v>
      </c>
      <c r="BV30" s="1">
        <v>15.3</v>
      </c>
      <c r="BW30" s="1">
        <v>34.900000000000006</v>
      </c>
      <c r="BX30" s="1">
        <v>39.5</v>
      </c>
      <c r="BY30" s="1">
        <v>65.8</v>
      </c>
      <c r="BZ30" s="1">
        <v>14.4</v>
      </c>
    </row>
    <row r="31" spans="1:78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  <c r="BW31" s="10">
        <v>1191</v>
      </c>
      <c r="BX31" s="10">
        <v>1184</v>
      </c>
      <c r="BY31" s="10">
        <v>1191</v>
      </c>
      <c r="BZ31" s="10">
        <v>1192</v>
      </c>
    </row>
    <row r="32" spans="1:78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ht="12.75" customHeight="1" x14ac:dyDescent="0.2">
      <c r="A33" s="14" t="s">
        <v>70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</row>
    <row r="34" spans="1:78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  <c r="BU34" s="1">
        <v>574.29999999999984</v>
      </c>
      <c r="BV34" s="1">
        <v>441.4</v>
      </c>
      <c r="BW34" s="1">
        <v>512.6</v>
      </c>
      <c r="BX34" s="1">
        <v>342.40000000000009</v>
      </c>
      <c r="BY34" s="1">
        <v>302.89999999999998</v>
      </c>
      <c r="BZ34" s="1">
        <v>299.8</v>
      </c>
    </row>
    <row r="35" spans="1:78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  <c r="BU35" s="1">
        <v>196.80000000000007</v>
      </c>
      <c r="BV35" s="1">
        <v>97.8</v>
      </c>
      <c r="BW35" s="1">
        <v>156.19999999999999</v>
      </c>
      <c r="BX35" s="1">
        <v>46.100000000000023</v>
      </c>
      <c r="BY35" s="1">
        <v>20.5</v>
      </c>
      <c r="BZ35" s="1">
        <v>43.4</v>
      </c>
    </row>
    <row r="36" spans="1:78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  <c r="BU36" s="9">
        <v>0.34267804283475556</v>
      </c>
      <c r="BV36" s="9">
        <v>0.22156773901223381</v>
      </c>
      <c r="BW36" s="9">
        <v>0.30472103004291839</v>
      </c>
      <c r="BX36" s="9">
        <v>0.13463785046728974</v>
      </c>
      <c r="BY36" s="9">
        <v>6.7679102013865969E-2</v>
      </c>
      <c r="BZ36" s="9">
        <v>0.14476317545030018</v>
      </c>
    </row>
    <row r="37" spans="1:78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  <c r="BU37" s="1">
        <v>166.39999999999995</v>
      </c>
      <c r="BV37" s="1">
        <v>68.5</v>
      </c>
      <c r="BW37" s="1">
        <v>127.19999999999999</v>
      </c>
      <c r="BX37" s="1">
        <v>16.900000000000006</v>
      </c>
      <c r="BY37" s="1">
        <v>-9.2999999999999829</v>
      </c>
      <c r="BZ37" s="1">
        <v>14</v>
      </c>
    </row>
    <row r="38" spans="1:78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  <c r="BU38" s="9">
        <v>0.28974403621800454</v>
      </c>
      <c r="BV38" s="9">
        <v>0.1551880380607159</v>
      </c>
      <c r="BW38" s="9">
        <v>0.24814670308232536</v>
      </c>
      <c r="BX38" s="9">
        <v>4.9357476635514021E-2</v>
      </c>
      <c r="BY38" s="9">
        <v>-3.0703202377022065E-2</v>
      </c>
      <c r="BZ38" s="9">
        <v>4.6697798532354902E-2</v>
      </c>
    </row>
    <row r="39" spans="1:78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  <c r="BU39" s="1">
        <v>41.699999999999989</v>
      </c>
      <c r="BV39" s="1">
        <v>22.4</v>
      </c>
      <c r="BW39" s="1">
        <v>32.200000000000003</v>
      </c>
      <c r="BX39" s="1">
        <v>28.999999999999993</v>
      </c>
      <c r="BY39" s="1">
        <v>81.5</v>
      </c>
      <c r="BZ39" s="1">
        <v>34.299999999999997</v>
      </c>
    </row>
    <row r="40" spans="1:78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  <c r="BW40" s="10">
        <v>2288</v>
      </c>
      <c r="BX40" s="10">
        <v>2303</v>
      </c>
      <c r="BY40" s="10">
        <v>2322</v>
      </c>
      <c r="BZ40" s="10">
        <v>2335</v>
      </c>
    </row>
    <row r="41" spans="1:78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8" ht="12.75" customHeight="1" x14ac:dyDescent="0.2">
      <c r="A42" s="14" t="s">
        <v>71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</row>
    <row r="43" spans="1:78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</row>
    <row r="46" spans="1:78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  <c r="BU47" s="9"/>
      <c r="BV47" s="9"/>
      <c r="BW47" s="70"/>
      <c r="BX47" s="1"/>
      <c r="BY47" s="1"/>
      <c r="BZ47" s="9"/>
    </row>
    <row r="48" spans="1:78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8" ht="12.75" customHeight="1" x14ac:dyDescent="0.2">
      <c r="A51" s="14" t="s">
        <v>72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</row>
    <row r="52" spans="1:78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  <c r="BU52" s="1">
        <v>50.199999999999989</v>
      </c>
      <c r="BV52" s="1">
        <v>44.7</v>
      </c>
      <c r="BW52" s="1">
        <v>38</v>
      </c>
      <c r="BX52" s="1">
        <v>40.399999999999991</v>
      </c>
      <c r="BY52" s="1">
        <v>39.300000000000011</v>
      </c>
      <c r="BZ52" s="1">
        <v>39.200000000000003</v>
      </c>
    </row>
    <row r="53" spans="1:78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  <c r="BU53" s="1">
        <v>-13.5</v>
      </c>
      <c r="BV53" s="1">
        <v>18.899999999999999</v>
      </c>
      <c r="BW53" s="1">
        <v>-27.2</v>
      </c>
      <c r="BX53" s="1">
        <v>-18.3</v>
      </c>
      <c r="BY53" s="1">
        <v>34.1</v>
      </c>
      <c r="BZ53" s="1">
        <v>-12.5</v>
      </c>
    </row>
    <row r="54" spans="1:78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  <c r="BU54" s="1">
        <v>-36.499999999999993</v>
      </c>
      <c r="BV54" s="1">
        <v>-3.3</v>
      </c>
      <c r="BW54" s="1">
        <v>-49.5</v>
      </c>
      <c r="BX54" s="1">
        <v>-40.799999999999997</v>
      </c>
      <c r="BY54" s="1">
        <v>11.199999999999989</v>
      </c>
      <c r="BZ54" s="1">
        <v>-35.6</v>
      </c>
    </row>
    <row r="55" spans="1:78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ht="12.75" customHeight="1" x14ac:dyDescent="0.2">
      <c r="A56" s="14" t="s">
        <v>73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</row>
    <row r="57" spans="1:78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  <c r="BU57" s="1">
        <v>-6.6000000000000014</v>
      </c>
      <c r="BV57" s="1">
        <v>-6.7</v>
      </c>
      <c r="BW57" s="1">
        <v>-3.8999999999999995</v>
      </c>
      <c r="BX57" s="1">
        <v>-3.5</v>
      </c>
      <c r="BY57" s="1">
        <v>-3.8</v>
      </c>
      <c r="BZ57" s="1">
        <v>-3.8</v>
      </c>
    </row>
    <row r="58" spans="1:78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  <c r="BU58" s="1">
        <v>-1</v>
      </c>
      <c r="BV58" s="1">
        <v>-0.6</v>
      </c>
      <c r="BW58" s="1">
        <v>-0.50000000000000011</v>
      </c>
      <c r="BX58" s="1">
        <v>0.90000000000000013</v>
      </c>
      <c r="BY58" s="1">
        <v>-0.30000000000000004</v>
      </c>
      <c r="BZ58" s="1">
        <v>-0.3</v>
      </c>
    </row>
    <row r="59" spans="1:78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  <c r="BU59" s="1">
        <v>-1</v>
      </c>
      <c r="BV59" s="1">
        <v>-0.6</v>
      </c>
      <c r="BW59" s="1">
        <v>-0.50000000000000011</v>
      </c>
      <c r="BX59" s="1">
        <v>0.90000000000000013</v>
      </c>
      <c r="BY59" s="1">
        <v>-0.30000000000000004</v>
      </c>
      <c r="BZ59" s="1">
        <v>-0.3</v>
      </c>
    </row>
    <row r="60" spans="1:7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ht="12.75" customHeight="1" x14ac:dyDescent="0.2">
      <c r="A61" s="14" t="s">
        <v>74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</row>
    <row r="62" spans="1:78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  <c r="BU62" s="1">
        <v>1826.6999999999998</v>
      </c>
      <c r="BV62" s="1">
        <v>1744</v>
      </c>
      <c r="BW62" s="1">
        <v>1752.8000000000002</v>
      </c>
      <c r="BX62" s="1">
        <v>1522.8000000000002</v>
      </c>
      <c r="BY62" s="1">
        <v>1382.5999999999995</v>
      </c>
      <c r="BZ62" s="1">
        <v>1489.5</v>
      </c>
    </row>
    <row r="63" spans="1:78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  <c r="BU63" s="1">
        <v>354.80000000000007</v>
      </c>
      <c r="BV63" s="1">
        <v>281</v>
      </c>
      <c r="BW63" s="1">
        <v>255.5</v>
      </c>
      <c r="BX63" s="1">
        <v>151.89999999999998</v>
      </c>
      <c r="BY63" s="1">
        <v>135.20000000000005</v>
      </c>
      <c r="BZ63" s="1">
        <v>172.1</v>
      </c>
    </row>
    <row r="64" spans="1:78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  <c r="BU64" s="9">
        <v>0.19423003229868074</v>
      </c>
      <c r="BV64" s="9">
        <v>0.16112385321100917</v>
      </c>
      <c r="BW64" s="9">
        <v>0.14576677316293929</v>
      </c>
      <c r="BX64" s="9">
        <v>9.9750459679537662E-2</v>
      </c>
      <c r="BY64" s="9">
        <v>9.7786778533198393E-2</v>
      </c>
      <c r="BZ64" s="9">
        <v>0.11554212823094998</v>
      </c>
    </row>
    <row r="65" spans="1:78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  <c r="BU65" s="1">
        <v>250.09999999999991</v>
      </c>
      <c r="BV65" s="1">
        <v>178.1</v>
      </c>
      <c r="BW65" s="1">
        <v>152.50000000000003</v>
      </c>
      <c r="BX65" s="1">
        <v>48.899999999999977</v>
      </c>
      <c r="BY65" s="1">
        <v>25.399999999999977</v>
      </c>
      <c r="BZ65" s="1">
        <v>63</v>
      </c>
    </row>
    <row r="66" spans="1:78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  <c r="BU66" s="9">
        <v>0.13691355997153332</v>
      </c>
      <c r="BV66" s="9">
        <v>0.10212155963302752</v>
      </c>
      <c r="BW66" s="9">
        <v>8.7003651300775905E-2</v>
      </c>
      <c r="BX66" s="9">
        <v>3.2111899133175713E-2</v>
      </c>
      <c r="BY66" s="9">
        <v>1.8371184724432221E-2</v>
      </c>
      <c r="BZ66" s="9">
        <v>4.2296072507552872E-2</v>
      </c>
    </row>
    <row r="67" spans="1:78" ht="12.75" customHeight="1" x14ac:dyDescent="0.2">
      <c r="A67" s="1" t="s">
        <v>149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  <c r="BU67" s="1">
        <v>231.89999999999998</v>
      </c>
      <c r="BV67" s="1">
        <v>104.1</v>
      </c>
      <c r="BW67" s="1">
        <v>145.30000000000001</v>
      </c>
      <c r="BX67" s="1">
        <v>155.19999999999999</v>
      </c>
      <c r="BY67" s="1">
        <v>305</v>
      </c>
      <c r="BZ67" s="1">
        <v>117.2</v>
      </c>
    </row>
    <row r="68" spans="1:78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  <c r="BX68" s="10">
        <v>16391</v>
      </c>
      <c r="BY68" s="10">
        <v>16378</v>
      </c>
      <c r="BZ68" s="10">
        <v>16425</v>
      </c>
    </row>
    <row r="69" spans="1:78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8" x14ac:dyDescent="0.2">
      <c r="A70" s="14" t="s">
        <v>164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8"/>
      <c r="BC70" s="49"/>
      <c r="BD70" s="49"/>
      <c r="BE70" s="49"/>
      <c r="BF70" s="48"/>
      <c r="BG70" s="48"/>
      <c r="BH70" s="48"/>
      <c r="BI70" s="48"/>
      <c r="BJ70" s="48"/>
      <c r="BK70" s="49"/>
      <c r="BL70" s="49"/>
      <c r="BM70" s="47"/>
      <c r="BN70" s="48"/>
      <c r="BO70" s="48"/>
      <c r="BP70" s="48"/>
      <c r="BQ70" s="48"/>
      <c r="BR70" s="49"/>
      <c r="BS70" s="49"/>
      <c r="BT70" s="49"/>
      <c r="BU70" s="49"/>
      <c r="BV70" s="49"/>
      <c r="BW70" s="49"/>
      <c r="BX70" s="49"/>
      <c r="BY70" s="49"/>
      <c r="BZ70" s="49"/>
    </row>
    <row r="71" spans="1:78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  <c r="BU71" s="1">
        <v>1127.5</v>
      </c>
      <c r="BV71" s="1">
        <v>1188</v>
      </c>
      <c r="BW71" s="1">
        <v>1115.3000000000002</v>
      </c>
      <c r="BX71" s="1">
        <v>1066.1999999999996</v>
      </c>
      <c r="BY71" s="1">
        <v>951.70000000000027</v>
      </c>
      <c r="BZ71" s="1">
        <v>1082.5999999999999</v>
      </c>
    </row>
    <row r="72" spans="1:78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  <c r="BU72" s="1">
        <v>167.69999999999987</v>
      </c>
      <c r="BV72" s="1">
        <v>166.5</v>
      </c>
      <c r="BW72" s="1">
        <v>127.5</v>
      </c>
      <c r="BX72" s="1">
        <v>126.29999999999997</v>
      </c>
      <c r="BY72" s="1">
        <v>69.200000000000031</v>
      </c>
      <c r="BZ72" s="1">
        <v>136.9</v>
      </c>
    </row>
    <row r="73" spans="1:78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  <c r="BU73" s="9">
        <v>0.14873614190687351</v>
      </c>
      <c r="BV73" s="9">
        <v>0.14015151515151514</v>
      </c>
      <c r="BW73" s="9">
        <v>0.11431901730476103</v>
      </c>
      <c r="BX73" s="9">
        <v>0.11845807540799101</v>
      </c>
      <c r="BY73" s="9">
        <v>7.2711989072186622E-2</v>
      </c>
      <c r="BZ73" s="9">
        <v>0.12645483096249771</v>
      </c>
    </row>
    <row r="74" spans="1:78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1:7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  <c r="BV75" s="32"/>
      <c r="BW75" s="32"/>
      <c r="BX75" s="32"/>
      <c r="BY75" s="32"/>
      <c r="BZ75" s="32"/>
    </row>
    <row r="76" spans="1:78" s="11" customFormat="1" ht="11.25" x14ac:dyDescent="0.2">
      <c r="BR76" s="21"/>
      <c r="BT76" s="80"/>
      <c r="BU76" s="80"/>
      <c r="BV76" s="21"/>
      <c r="BW76" s="21"/>
      <c r="BX76" s="21"/>
      <c r="BY76" s="21"/>
      <c r="BZ76" s="21"/>
    </row>
    <row r="77" spans="1:78" s="11" customFormat="1" ht="11.25" x14ac:dyDescent="0.2"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</row>
    <row r="80" spans="1:78" x14ac:dyDescent="0.2">
      <c r="BY80" s="1"/>
    </row>
    <row r="81" spans="72:73" x14ac:dyDescent="0.2">
      <c r="BT81" s="1"/>
      <c r="BU81" s="1"/>
    </row>
  </sheetData>
  <mergeCells count="3">
    <mergeCell ref="BR3:BU3"/>
    <mergeCell ref="BN3:BQ3"/>
    <mergeCell ref="BV3:BY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60"/>
  <sheetViews>
    <sheetView zoomScaleNormal="100" zoomScaleSheetLayoutView="100" workbookViewId="0">
      <pane xSplit="1" ySplit="4" topLeftCell="AG5" activePane="bottomRight" state="frozen"/>
      <selection activeCell="X24" sqref="X24"/>
      <selection pane="topRight" activeCell="X24" sqref="X24"/>
      <selection pane="bottomLeft" activeCell="X24" sqref="X24"/>
      <selection pane="bottomRight"/>
    </sheetView>
  </sheetViews>
  <sheetFormatPr baseColWidth="10" defaultColWidth="11.42578125" defaultRowHeight="12.75" outlineLevelCol="1" x14ac:dyDescent="0.2"/>
  <cols>
    <col min="1" max="1" width="77.42578125" style="4" customWidth="1"/>
    <col min="2" max="29" width="11.42578125" style="4" customWidth="1" outlineLevel="1"/>
    <col min="30" max="30" width="11.42578125" style="4" customWidth="1" outlineLevel="1" collapsed="1"/>
    <col min="31" max="33" width="11.42578125" style="4" customWidth="1" outlineLevel="1"/>
    <col min="34" max="37" width="11.42578125" style="4"/>
    <col min="38" max="38" width="11.42578125" style="4" collapsed="1"/>
    <col min="39" max="16384" width="11.42578125" style="4"/>
  </cols>
  <sheetData>
    <row r="1" spans="1:43" ht="15.75" x14ac:dyDescent="0.25">
      <c r="A1" s="3" t="s">
        <v>101</v>
      </c>
    </row>
    <row r="3" spans="1:43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101">
        <v>2021</v>
      </c>
      <c r="AE3" s="105"/>
      <c r="AF3" s="105"/>
      <c r="AG3" s="105"/>
      <c r="AH3" s="104">
        <v>2022</v>
      </c>
      <c r="AI3" s="105"/>
      <c r="AJ3" s="105"/>
      <c r="AK3" s="105"/>
      <c r="AL3" s="101">
        <v>2023</v>
      </c>
      <c r="AM3" s="102"/>
      <c r="AN3" s="102"/>
      <c r="AO3" s="102"/>
      <c r="AP3" s="99">
        <v>2024</v>
      </c>
    </row>
    <row r="4" spans="1:43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139</v>
      </c>
      <c r="S4" s="18" t="s">
        <v>140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/>
    </row>
    <row r="6" spans="1:43" ht="12.75" customHeight="1" x14ac:dyDescent="0.2">
      <c r="A6" s="39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/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  <c r="AK6" s="1">
        <v>1281.5999999999999</v>
      </c>
      <c r="AL6" s="1">
        <v>147.19999999999999</v>
      </c>
      <c r="AM6" s="1">
        <v>266.10000000000002</v>
      </c>
      <c r="AN6" s="1">
        <v>299.59999999999997</v>
      </c>
      <c r="AO6" s="1">
        <v>327.3</v>
      </c>
      <c r="AP6" s="1">
        <v>48.4</v>
      </c>
      <c r="AQ6" s="1"/>
    </row>
    <row r="7" spans="1:43" ht="12.75" customHeight="1" x14ac:dyDescent="0.2">
      <c r="A7" s="39" t="s">
        <v>131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/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/>
    </row>
    <row r="8" spans="1:43" ht="12.75" customHeight="1" x14ac:dyDescent="0.2">
      <c r="A8" s="39" t="s">
        <v>132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/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  <c r="AK8" s="1">
        <v>402.1</v>
      </c>
      <c r="AL8" s="1">
        <v>102.9</v>
      </c>
      <c r="AM8" s="1">
        <v>205.9</v>
      </c>
      <c r="AN8" s="1">
        <v>308.89999999999998</v>
      </c>
      <c r="AO8" s="1">
        <v>418.7</v>
      </c>
      <c r="AP8" s="1">
        <v>109.1</v>
      </c>
      <c r="AQ8" s="1"/>
    </row>
    <row r="9" spans="1:43" ht="12.75" customHeight="1" x14ac:dyDescent="0.2">
      <c r="A9" s="39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/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  <c r="AK9" s="1">
        <v>-3.4000000000000004</v>
      </c>
      <c r="AL9" s="1">
        <v>0.1</v>
      </c>
      <c r="AM9" s="1">
        <v>1.1000000000000001</v>
      </c>
      <c r="AN9" s="1">
        <v>1.6</v>
      </c>
      <c r="AO9" s="1">
        <v>12</v>
      </c>
      <c r="AP9" s="1">
        <v>1.5</v>
      </c>
      <c r="AQ9" s="1"/>
    </row>
    <row r="10" spans="1:43" ht="12.75" customHeight="1" x14ac:dyDescent="0.2">
      <c r="A10" s="39" t="s">
        <v>143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/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  <c r="AK10" s="1">
        <v>53.899999999999991</v>
      </c>
      <c r="AL10" s="1">
        <v>-6.9999999999999982</v>
      </c>
      <c r="AM10" s="1">
        <v>19.899999999999999</v>
      </c>
      <c r="AN10" s="1">
        <v>15.4</v>
      </c>
      <c r="AO10" s="1">
        <v>27.200000000000003</v>
      </c>
      <c r="AP10" s="1">
        <v>-9.6000000000000014</v>
      </c>
      <c r="AQ10" s="1"/>
    </row>
    <row r="11" spans="1:43" ht="12.75" customHeight="1" x14ac:dyDescent="0.2">
      <c r="A11" s="39" t="s">
        <v>144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/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  <c r="AK11" s="1">
        <v>-200.9</v>
      </c>
      <c r="AL11" s="1">
        <v>-21.1</v>
      </c>
      <c r="AM11" s="1">
        <v>-33.6</v>
      </c>
      <c r="AN11" s="1">
        <v>-45</v>
      </c>
      <c r="AO11" s="1">
        <v>-49.3</v>
      </c>
      <c r="AP11" s="1">
        <v>-11.5</v>
      </c>
      <c r="AQ11" s="1"/>
    </row>
    <row r="12" spans="1:43" ht="12.75" customHeight="1" x14ac:dyDescent="0.2">
      <c r="A12" s="39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/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  <c r="AK12" s="1">
        <v>18.5</v>
      </c>
      <c r="AL12" s="1">
        <v>-1.2</v>
      </c>
      <c r="AM12" s="1">
        <v>-3.3</v>
      </c>
      <c r="AN12" s="1">
        <v>-4.5</v>
      </c>
      <c r="AO12" s="1">
        <v>-7.8</v>
      </c>
      <c r="AP12" s="1">
        <v>-4.9000000000000004</v>
      </c>
      <c r="AQ12" s="1"/>
    </row>
    <row r="13" spans="1:43" ht="12.75" customHeight="1" x14ac:dyDescent="0.2">
      <c r="A13" s="39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/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  <c r="AK13" s="1">
        <v>-28.4</v>
      </c>
      <c r="AL13" s="1">
        <v>-4.5</v>
      </c>
      <c r="AM13" s="1">
        <v>-24.299999999999997</v>
      </c>
      <c r="AN13" s="1">
        <v>-27</v>
      </c>
      <c r="AO13" s="1">
        <v>-39.699999999999996</v>
      </c>
      <c r="AP13" s="1">
        <v>-6.6999999999999993</v>
      </c>
      <c r="AQ13" s="1"/>
    </row>
    <row r="14" spans="1:43" ht="12.75" customHeight="1" x14ac:dyDescent="0.2">
      <c r="A14" s="39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/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  <c r="AK14" s="1">
        <v>8.8000000000000007</v>
      </c>
      <c r="AL14" s="1">
        <v>9</v>
      </c>
      <c r="AM14" s="1">
        <v>23.2</v>
      </c>
      <c r="AN14" s="1">
        <v>32.300000000000004</v>
      </c>
      <c r="AO14" s="1">
        <v>44.5</v>
      </c>
      <c r="AP14" s="1">
        <v>12.9</v>
      </c>
      <c r="AQ14" s="1"/>
    </row>
    <row r="15" spans="1:43" ht="12.75" customHeight="1" x14ac:dyDescent="0.2">
      <c r="A15" s="39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/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  <c r="AK15" s="1">
        <v>334.6</v>
      </c>
      <c r="AL15" s="1">
        <v>24.9</v>
      </c>
      <c r="AM15" s="1">
        <v>50.3</v>
      </c>
      <c r="AN15" s="1">
        <v>58.5</v>
      </c>
      <c r="AO15" s="1">
        <v>59.7</v>
      </c>
      <c r="AP15" s="1">
        <v>13.5</v>
      </c>
      <c r="AQ15" s="1"/>
    </row>
    <row r="16" spans="1:43" ht="12.75" customHeight="1" x14ac:dyDescent="0.2">
      <c r="A16" s="39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/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  <c r="AK16" s="1">
        <v>-392.3</v>
      </c>
      <c r="AL16" s="1">
        <v>-56.6</v>
      </c>
      <c r="AM16" s="1">
        <v>-87.300000000000011</v>
      </c>
      <c r="AN16" s="1">
        <v>-99.600000000000009</v>
      </c>
      <c r="AO16" s="1">
        <v>-58.3</v>
      </c>
      <c r="AP16" s="1">
        <v>-23.4</v>
      </c>
      <c r="AQ16" s="1"/>
    </row>
    <row r="17" spans="1:46" ht="12.75" customHeight="1" x14ac:dyDescent="0.2">
      <c r="A17" s="39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/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  <c r="AK17" s="1">
        <v>27.7</v>
      </c>
      <c r="AL17" s="1">
        <v>15</v>
      </c>
      <c r="AM17" s="1">
        <v>42.7</v>
      </c>
      <c r="AN17" s="1">
        <v>49.2</v>
      </c>
      <c r="AO17" s="1">
        <v>51.5</v>
      </c>
      <c r="AP17" s="1">
        <v>0</v>
      </c>
      <c r="AQ17" s="1"/>
    </row>
    <row r="18" spans="1:46" ht="12.75" customHeight="1" x14ac:dyDescent="0.2">
      <c r="A18" s="39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/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  <c r="AK18" s="1">
        <v>-493</v>
      </c>
      <c r="AL18" s="1">
        <v>-1.3</v>
      </c>
      <c r="AM18" s="1">
        <v>93.600000000000009</v>
      </c>
      <c r="AN18" s="1">
        <v>178.79999999999998</v>
      </c>
      <c r="AO18" s="1">
        <v>159.29999999999998</v>
      </c>
      <c r="AP18" s="1">
        <v>-46.642378372740396</v>
      </c>
      <c r="AQ18" s="1"/>
    </row>
    <row r="19" spans="1:46" ht="12.75" customHeight="1" x14ac:dyDescent="0.2">
      <c r="A19" s="39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/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  <c r="AK19" s="1">
        <v>-67.599999999999994</v>
      </c>
      <c r="AL19" s="1">
        <v>-76.7</v>
      </c>
      <c r="AM19" s="1">
        <v>-15.700000000000001</v>
      </c>
      <c r="AN19" s="1">
        <v>33</v>
      </c>
      <c r="AO19" s="1">
        <v>114.4</v>
      </c>
      <c r="AP19" s="1">
        <v>-118.6</v>
      </c>
      <c r="AQ19" s="1"/>
    </row>
    <row r="20" spans="1:46" ht="12.75" customHeight="1" x14ac:dyDescent="0.2">
      <c r="A20" s="39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  <c r="AK20" s="1">
        <v>88.6</v>
      </c>
      <c r="AL20" s="1">
        <v>-4.6000000000000014</v>
      </c>
      <c r="AM20" s="1">
        <v>-82.200000000000017</v>
      </c>
      <c r="AN20" s="1">
        <v>-112.5</v>
      </c>
      <c r="AO20" s="1">
        <v>-49.199999999999989</v>
      </c>
      <c r="AP20" s="1">
        <v>51.500000000000014</v>
      </c>
      <c r="AQ20" s="1"/>
    </row>
    <row r="21" spans="1:46" ht="12.75" customHeight="1" x14ac:dyDescent="0.2">
      <c r="A21" s="39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-0.3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  <c r="AK21" s="1">
        <v>-69.2</v>
      </c>
      <c r="AL21" s="1">
        <v>-21.3</v>
      </c>
      <c r="AM21" s="1">
        <v>-12.3</v>
      </c>
      <c r="AN21" s="1">
        <v>-10.6</v>
      </c>
      <c r="AO21" s="1">
        <v>22</v>
      </c>
      <c r="AP21" s="1">
        <v>-33.6</v>
      </c>
      <c r="AQ21" s="1"/>
    </row>
    <row r="22" spans="1:46" ht="12.75" customHeight="1" x14ac:dyDescent="0.2">
      <c r="A22" s="39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  <c r="AK22" s="1">
        <v>-14.799999999999999</v>
      </c>
      <c r="AL22" s="1">
        <v>20.9</v>
      </c>
      <c r="AM22" s="1">
        <v>22.1</v>
      </c>
      <c r="AN22" s="1">
        <v>25.7</v>
      </c>
      <c r="AO22" s="1">
        <v>-17.599999999999998</v>
      </c>
      <c r="AP22" s="1">
        <v>32.6448854739482</v>
      </c>
      <c r="AQ22" s="1"/>
    </row>
    <row r="23" spans="1:46" ht="12.75" customHeight="1" x14ac:dyDescent="0.2">
      <c r="A23" s="39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  <c r="AK23" s="1">
        <v>42.8</v>
      </c>
      <c r="AL23" s="1">
        <v>9.3000000000000007</v>
      </c>
      <c r="AM23" s="1">
        <v>3.1000000000000005</v>
      </c>
      <c r="AN23" s="1">
        <v>8.8000000000000007</v>
      </c>
      <c r="AO23" s="1">
        <v>51.699999999999996</v>
      </c>
      <c r="AP23" s="1">
        <v>-7.4999999999999982</v>
      </c>
      <c r="AQ23" s="1"/>
    </row>
    <row r="24" spans="1:46" ht="12.75" customHeight="1" x14ac:dyDescent="0.2">
      <c r="A24" s="39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/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  <c r="AK24" s="1">
        <v>28.099999999999998</v>
      </c>
      <c r="AL24" s="1">
        <v>65</v>
      </c>
      <c r="AM24" s="1">
        <v>-118.3</v>
      </c>
      <c r="AN24" s="1">
        <v>-85</v>
      </c>
      <c r="AO24" s="1">
        <v>-129.9</v>
      </c>
      <c r="AP24" s="1">
        <v>51.3</v>
      </c>
      <c r="AQ24" s="1"/>
    </row>
    <row r="25" spans="1:46" ht="12.75" customHeight="1" x14ac:dyDescent="0.2">
      <c r="A25" s="39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/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  <c r="AK25" s="1">
        <v>19.3</v>
      </c>
      <c r="AL25" s="1">
        <v>-17.399999999999999</v>
      </c>
      <c r="AM25" s="1">
        <v>-12</v>
      </c>
      <c r="AN25" s="1">
        <v>-8.9</v>
      </c>
      <c r="AO25" s="1">
        <v>1.0999999999999996</v>
      </c>
      <c r="AP25" s="1">
        <v>-1.0999999999999979</v>
      </c>
      <c r="AQ25" s="1"/>
    </row>
    <row r="26" spans="1:46" ht="12.75" customHeight="1" x14ac:dyDescent="0.2">
      <c r="A26" s="40" t="s">
        <v>157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/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  <c r="AK26" s="1">
        <v>89.1</v>
      </c>
      <c r="AL26" s="1">
        <v>7.5</v>
      </c>
      <c r="AM26" s="1">
        <v>12.8</v>
      </c>
      <c r="AN26" s="1">
        <v>7.9999999999999991</v>
      </c>
      <c r="AO26" s="1">
        <v>-1.3000000000000003</v>
      </c>
      <c r="AP26" s="1">
        <v>-1.1000000000000001</v>
      </c>
      <c r="AQ26" s="1"/>
    </row>
    <row r="27" spans="1:46" ht="12.75" customHeight="1" x14ac:dyDescent="0.2">
      <c r="A27" s="41" t="s">
        <v>117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/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  <c r="AK27" s="12">
        <v>1125.5</v>
      </c>
      <c r="AL27" s="12">
        <v>190.1</v>
      </c>
      <c r="AM27" s="12">
        <v>351.79999999999995</v>
      </c>
      <c r="AN27" s="12">
        <v>626.69999999999993</v>
      </c>
      <c r="AO27" s="12">
        <v>936.30000000000007</v>
      </c>
      <c r="AP27" s="12">
        <v>56.202507101207814</v>
      </c>
      <c r="AQ27" s="12"/>
    </row>
    <row r="28" spans="1:46" ht="12.75" customHeight="1" x14ac:dyDescent="0.2">
      <c r="A28" s="39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/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/>
      <c r="AS28" s="1"/>
      <c r="AT28" s="1"/>
    </row>
    <row r="29" spans="1:46" ht="12.75" customHeight="1" x14ac:dyDescent="0.2">
      <c r="A29" s="41" t="s">
        <v>125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/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  <c r="AK29" s="12">
        <v>1125.5</v>
      </c>
      <c r="AL29" s="12">
        <v>190.1</v>
      </c>
      <c r="AM29" s="12">
        <v>351.79999999999995</v>
      </c>
      <c r="AN29" s="12">
        <v>626.69999999999993</v>
      </c>
      <c r="AO29" s="12">
        <v>936.30000000000007</v>
      </c>
      <c r="AP29" s="12">
        <v>56.232507101207815</v>
      </c>
      <c r="AQ29" s="12"/>
    </row>
    <row r="30" spans="1:46" ht="12.75" customHeight="1" x14ac:dyDescent="0.2">
      <c r="A30" s="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6" ht="12.75" customHeight="1" x14ac:dyDescent="0.2">
      <c r="A31" s="39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  <c r="AK31" s="1">
        <v>-561.69999999999993</v>
      </c>
      <c r="AL31" s="1">
        <v>-140.79999999999998</v>
      </c>
      <c r="AM31" s="1">
        <v>-270</v>
      </c>
      <c r="AN31" s="1">
        <v>-417.4</v>
      </c>
      <c r="AO31" s="1">
        <v>-640.20000000000005</v>
      </c>
      <c r="AP31" s="1">
        <v>-195.3</v>
      </c>
      <c r="AQ31" s="1"/>
    </row>
    <row r="32" spans="1:46" ht="12.75" customHeight="1" x14ac:dyDescent="0.2">
      <c r="A32" s="39" t="s">
        <v>168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  <c r="AK32" s="1">
        <v>10.8</v>
      </c>
      <c r="AL32" s="1">
        <v>0.1</v>
      </c>
      <c r="AM32" s="1">
        <v>0.6</v>
      </c>
      <c r="AN32" s="1">
        <v>0.7</v>
      </c>
      <c r="AO32" s="1">
        <v>1.1000000000000001</v>
      </c>
      <c r="AP32" s="1">
        <v>15</v>
      </c>
      <c r="AQ32" s="1"/>
    </row>
    <row r="33" spans="1:43" ht="12.75" customHeight="1" x14ac:dyDescent="0.2">
      <c r="A33" s="39" t="s">
        <v>169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  <c r="AK33" s="1">
        <v>-135.80000000000001</v>
      </c>
      <c r="AL33" s="1">
        <v>0</v>
      </c>
      <c r="AM33" s="1">
        <v>-131.6</v>
      </c>
      <c r="AN33" s="1">
        <v>-131.6</v>
      </c>
      <c r="AO33" s="1">
        <v>-131.6</v>
      </c>
      <c r="AP33" s="1">
        <v>-2.3323816947215996</v>
      </c>
      <c r="AQ33" s="1"/>
    </row>
    <row r="34" spans="1:43" ht="12.75" customHeight="1" x14ac:dyDescent="0.2">
      <c r="A34" s="41" t="s">
        <v>119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  <c r="AK34" s="12">
        <v>-686.7</v>
      </c>
      <c r="AL34" s="12">
        <v>-140.69999999999999</v>
      </c>
      <c r="AM34" s="12">
        <v>-401</v>
      </c>
      <c r="AN34" s="12">
        <v>-548.30000000000007</v>
      </c>
      <c r="AO34" s="12">
        <v>-770.7</v>
      </c>
      <c r="AP34" s="12">
        <v>-182.63238169472163</v>
      </c>
      <c r="AQ34" s="12"/>
    </row>
    <row r="35" spans="1:43" x14ac:dyDescent="0.2">
      <c r="A35" s="42" t="s">
        <v>91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  <c r="AK35" s="1">
        <v>-14.700000000000045</v>
      </c>
      <c r="AL35" s="1">
        <v>310.09999999999997</v>
      </c>
      <c r="AM35" s="1">
        <v>621.5</v>
      </c>
      <c r="AN35" s="1">
        <v>627.70000000000005</v>
      </c>
      <c r="AO35" s="1">
        <v>663.1</v>
      </c>
      <c r="AP35" s="1">
        <v>120.79987459351382</v>
      </c>
      <c r="AQ35" s="1"/>
    </row>
    <row r="36" spans="1:43" ht="12.75" customHeight="1" x14ac:dyDescent="0.2">
      <c r="A36" s="41" t="s">
        <v>120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  <c r="AK36" s="12">
        <v>-701.40000000000009</v>
      </c>
      <c r="AL36" s="12">
        <v>169.39999999999998</v>
      </c>
      <c r="AM36" s="12">
        <v>220.49999999999997</v>
      </c>
      <c r="AN36" s="12">
        <v>79.399999999999977</v>
      </c>
      <c r="AO36" s="12">
        <v>-107.6</v>
      </c>
      <c r="AP36" s="12">
        <v>-61.83250710120781</v>
      </c>
      <c r="AQ36" s="12"/>
    </row>
    <row r="37" spans="1:43" ht="25.5" x14ac:dyDescent="0.2">
      <c r="A37" s="42" t="s">
        <v>133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/>
    </row>
    <row r="38" spans="1:43" ht="12.75" customHeight="1" x14ac:dyDescent="0.2">
      <c r="A38" s="39" t="s">
        <v>121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/>
    </row>
    <row r="39" spans="1:43" ht="12.75" customHeight="1" x14ac:dyDescent="0.2">
      <c r="A39" s="41" t="s">
        <v>126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  <c r="AK39" s="12">
        <v>-701.40000000000009</v>
      </c>
      <c r="AL39" s="12">
        <v>169.39999999999998</v>
      </c>
      <c r="AM39" s="12">
        <v>220.49999999999997</v>
      </c>
      <c r="AN39" s="12">
        <v>79.399999999999977</v>
      </c>
      <c r="AO39" s="12">
        <v>-107.6</v>
      </c>
      <c r="AP39" s="12">
        <v>-61.83250710120781</v>
      </c>
      <c r="AQ39" s="12"/>
    </row>
    <row r="40" spans="1:43" ht="12.75" customHeight="1" x14ac:dyDescent="0.2">
      <c r="A40" s="41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  <c r="AK40" s="12"/>
      <c r="AL40" s="1"/>
      <c r="AM40" s="1"/>
      <c r="AN40" s="1"/>
      <c r="AO40" s="1"/>
      <c r="AP40" s="1"/>
      <c r="AQ40" s="1"/>
    </row>
    <row r="41" spans="1:43" ht="12.75" customHeight="1" x14ac:dyDescent="0.2">
      <c r="A41" s="39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/>
    </row>
    <row r="42" spans="1:43" ht="12.75" customHeight="1" x14ac:dyDescent="0.2">
      <c r="A42" s="39" t="s">
        <v>158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/>
    </row>
    <row r="43" spans="1:43" ht="12.75" customHeight="1" x14ac:dyDescent="0.2">
      <c r="A43" s="41" t="s">
        <v>151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  <c r="AK43" s="12">
        <v>438.79999999999995</v>
      </c>
      <c r="AL43" s="12">
        <v>49.400000000000006</v>
      </c>
      <c r="AM43" s="12">
        <v>-49.200000000000045</v>
      </c>
      <c r="AN43" s="12">
        <v>78.399999999999864</v>
      </c>
      <c r="AO43" s="12">
        <v>165.60000000000002</v>
      </c>
      <c r="AP43" s="12">
        <v>-126.39987459351381</v>
      </c>
      <c r="AQ43" s="12"/>
    </row>
    <row r="44" spans="1:43" ht="12.75" customHeight="1" x14ac:dyDescent="0.2">
      <c r="A44" s="41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  <c r="AK44" s="12"/>
      <c r="AL44" s="1"/>
      <c r="AM44" s="1"/>
      <c r="AN44" s="1"/>
      <c r="AO44" s="1"/>
      <c r="AP44" s="1"/>
      <c r="AQ44" s="1"/>
    </row>
    <row r="45" spans="1:43" ht="12.75" customHeight="1" x14ac:dyDescent="0.2">
      <c r="A45" s="39" t="s">
        <v>93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  <c r="AK45" s="1">
        <v>-406.6</v>
      </c>
      <c r="AL45" s="1">
        <v>0</v>
      </c>
      <c r="AM45" s="1">
        <v>-598.1</v>
      </c>
      <c r="AN45" s="1">
        <v>-604.79999999999995</v>
      </c>
      <c r="AO45" s="1">
        <v>-604.79999999999995</v>
      </c>
      <c r="AP45" s="1">
        <v>0</v>
      </c>
      <c r="AQ45" s="1"/>
    </row>
    <row r="46" spans="1:43" ht="12.75" customHeight="1" x14ac:dyDescent="0.2">
      <c r="A46" s="39" t="s">
        <v>94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  <c r="AK46" s="1">
        <v>-15.700000000000001</v>
      </c>
      <c r="AL46" s="1">
        <v>91.2</v>
      </c>
      <c r="AM46" s="1">
        <v>-22.099999999999998</v>
      </c>
      <c r="AN46" s="1">
        <v>-23.099999999999998</v>
      </c>
      <c r="AO46" s="1">
        <v>-46.8</v>
      </c>
      <c r="AP46" s="1">
        <v>-40.4</v>
      </c>
      <c r="AQ46" s="1"/>
    </row>
    <row r="47" spans="1:43" x14ac:dyDescent="0.2">
      <c r="A47" s="42" t="s">
        <v>95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/>
    </row>
    <row r="48" spans="1:43" x14ac:dyDescent="0.2">
      <c r="A48" s="42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  <c r="AK48" s="1">
        <v>-36.200000000000003</v>
      </c>
      <c r="AL48" s="1">
        <v>-9.1000000000000014</v>
      </c>
      <c r="AM48" s="1">
        <v>-18.8</v>
      </c>
      <c r="AN48" s="1">
        <v>-27.6</v>
      </c>
      <c r="AO48" s="1">
        <v>-36.5</v>
      </c>
      <c r="AP48" s="1">
        <v>-8.6</v>
      </c>
      <c r="AQ48" s="1"/>
    </row>
    <row r="49" spans="1:43" ht="12.75" customHeight="1" x14ac:dyDescent="0.2">
      <c r="A49" s="39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/>
    </row>
    <row r="50" spans="1:43" ht="12.75" customHeight="1" x14ac:dyDescent="0.2">
      <c r="A50" s="41" t="s">
        <v>122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  <c r="AK50" s="12">
        <v>-458.49999999999994</v>
      </c>
      <c r="AL50" s="12">
        <v>82.100000000000009</v>
      </c>
      <c r="AM50" s="12">
        <v>-639</v>
      </c>
      <c r="AN50" s="12">
        <v>-655.50000000000011</v>
      </c>
      <c r="AO50" s="12">
        <v>-688.1</v>
      </c>
      <c r="AP50" s="12">
        <v>-49</v>
      </c>
      <c r="AQ50" s="12"/>
    </row>
    <row r="51" spans="1:43" ht="12.75" customHeight="1" x14ac:dyDescent="0.2">
      <c r="A51" s="3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2.75" customHeight="1" x14ac:dyDescent="0.2">
      <c r="A52" s="39" t="s">
        <v>97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  <c r="AK52" s="1">
        <v>2.5</v>
      </c>
      <c r="AL52" s="1">
        <v>-11.9</v>
      </c>
      <c r="AM52" s="1">
        <v>-16.5</v>
      </c>
      <c r="AN52" s="1">
        <v>-10</v>
      </c>
      <c r="AO52" s="1">
        <v>-21.6</v>
      </c>
      <c r="AP52" s="1">
        <v>6.1</v>
      </c>
      <c r="AQ52" s="1"/>
    </row>
    <row r="53" spans="1:43" ht="12.75" customHeight="1" x14ac:dyDescent="0.2">
      <c r="A53" s="3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2.75" customHeight="1" x14ac:dyDescent="0.2">
      <c r="A54" s="41" t="s">
        <v>98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  <c r="AK54" s="12">
        <v>-31.90000000000007</v>
      </c>
      <c r="AL54" s="12">
        <v>429.7</v>
      </c>
      <c r="AM54" s="12">
        <v>-83.200000000000017</v>
      </c>
      <c r="AN54" s="12">
        <v>40.599999999999987</v>
      </c>
      <c r="AO54" s="12">
        <v>119.00000000000003</v>
      </c>
      <c r="AP54" s="12">
        <v>-48.5</v>
      </c>
      <c r="AQ54" s="12"/>
    </row>
    <row r="55" spans="1:43" ht="12.75" customHeight="1" x14ac:dyDescent="0.2">
      <c r="A55" s="39" t="s">
        <v>99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  <c r="AK55" s="1">
        <v>926.6</v>
      </c>
      <c r="AL55" s="1">
        <v>894.7</v>
      </c>
      <c r="AM55" s="1">
        <v>894.7</v>
      </c>
      <c r="AN55" s="1">
        <v>894.7</v>
      </c>
      <c r="AO55" s="1">
        <v>894.7</v>
      </c>
      <c r="AP55" s="1">
        <v>1013.7</v>
      </c>
      <c r="AQ55" s="1"/>
    </row>
    <row r="56" spans="1:43" ht="12.75" customHeight="1" x14ac:dyDescent="0.2">
      <c r="A56" s="39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>
        <v>935.3</v>
      </c>
      <c r="AO56" s="1">
        <v>1013.7</v>
      </c>
      <c r="AP56" s="1">
        <v>965.2</v>
      </c>
      <c r="AQ56" s="1"/>
    </row>
    <row r="57" spans="1:4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43" x14ac:dyDescent="0.2">
      <c r="A59" s="24" t="s">
        <v>159</v>
      </c>
    </row>
    <row r="60" spans="1:43" s="11" customFormat="1" ht="11.25" x14ac:dyDescent="0.2"/>
  </sheetData>
  <mergeCells count="3">
    <mergeCell ref="AH3:AK3"/>
    <mergeCell ref="AD3:AG3"/>
    <mergeCell ref="AL3:AO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P60"/>
  <sheetViews>
    <sheetView zoomScaleNormal="100" workbookViewId="0">
      <pane xSplit="1" ySplit="4" topLeftCell="AH5" activePane="bottomRight" state="frozen"/>
      <selection activeCell="X24" sqref="X24"/>
      <selection pane="topRight" activeCell="X24" sqref="X24"/>
      <selection pane="bottomLeft" activeCell="X24" sqref="X24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33" width="11.42578125" style="4" hidden="1" customWidth="1" outlineLevel="1"/>
    <col min="34" max="34" width="11.42578125" style="4" collapsed="1"/>
    <col min="35" max="16384" width="11.42578125" style="4"/>
  </cols>
  <sheetData>
    <row r="1" spans="1:42" ht="15.75" x14ac:dyDescent="0.25">
      <c r="A1" s="3" t="s">
        <v>75</v>
      </c>
    </row>
    <row r="3" spans="1:42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106">
        <v>2021</v>
      </c>
      <c r="AE3" s="105"/>
      <c r="AF3" s="105"/>
      <c r="AG3" s="105"/>
      <c r="AH3" s="104">
        <v>2022</v>
      </c>
      <c r="AI3" s="105"/>
      <c r="AJ3" s="105"/>
      <c r="AK3" s="105"/>
      <c r="AL3" s="101">
        <v>2023</v>
      </c>
      <c r="AM3" s="102"/>
      <c r="AN3" s="102"/>
      <c r="AO3" s="102"/>
      <c r="AP3" s="99">
        <v>2024</v>
      </c>
    </row>
    <row r="4" spans="1:42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141</v>
      </c>
      <c r="S4" s="15" t="s">
        <v>142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10" t="s">
        <v>1</v>
      </c>
    </row>
    <row r="6" spans="1:42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/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  <c r="AK6" s="1">
        <v>229.19999999999982</v>
      </c>
      <c r="AL6" s="1">
        <v>147.19999999999999</v>
      </c>
      <c r="AM6" s="1">
        <v>118.90000000000003</v>
      </c>
      <c r="AN6" s="1">
        <v>33.499999999999943</v>
      </c>
      <c r="AO6" s="1">
        <v>27.700000000000045</v>
      </c>
      <c r="AP6" s="1">
        <v>48.4</v>
      </c>
    </row>
    <row r="7" spans="1:42" ht="12" customHeight="1" x14ac:dyDescent="0.2">
      <c r="A7" s="1" t="s">
        <v>123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/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</row>
    <row r="8" spans="1:42" ht="12.75" customHeight="1" x14ac:dyDescent="0.2">
      <c r="A8" s="1" t="s">
        <v>132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/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  <c r="AK8" s="1">
        <v>104.69999999999997</v>
      </c>
      <c r="AL8" s="1">
        <v>102.9</v>
      </c>
      <c r="AM8" s="1">
        <v>103</v>
      </c>
      <c r="AN8" s="1">
        <v>102.99999999999997</v>
      </c>
      <c r="AO8" s="1">
        <v>109.79999999999998</v>
      </c>
      <c r="AP8" s="1">
        <v>109.1</v>
      </c>
    </row>
    <row r="9" spans="1:42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/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  <c r="AK9" s="1">
        <v>0.20000000000000018</v>
      </c>
      <c r="AL9" s="1">
        <v>0.1</v>
      </c>
      <c r="AM9" s="1">
        <v>1</v>
      </c>
      <c r="AN9" s="1">
        <v>0.5</v>
      </c>
      <c r="AO9" s="1">
        <v>10.4</v>
      </c>
      <c r="AP9" s="1">
        <v>1.5</v>
      </c>
    </row>
    <row r="10" spans="1:42" ht="12.75" customHeight="1" x14ac:dyDescent="0.2">
      <c r="A10" s="1" t="s">
        <v>143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/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  <c r="AK10" s="19">
        <v>33.199999999999996</v>
      </c>
      <c r="AL10" s="19">
        <v>-6.9999999999999982</v>
      </c>
      <c r="AM10" s="19">
        <v>26.9</v>
      </c>
      <c r="AN10" s="19">
        <v>-4.5</v>
      </c>
      <c r="AO10" s="19">
        <v>11.800000000000004</v>
      </c>
      <c r="AP10" s="19">
        <v>-9.6000000000000014</v>
      </c>
    </row>
    <row r="11" spans="1:42" ht="12.75" customHeight="1" x14ac:dyDescent="0.2">
      <c r="A11" s="1" t="s">
        <v>144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/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  <c r="AK11" s="19">
        <v>-108.70000000000002</v>
      </c>
      <c r="AL11" s="19">
        <v>-21.1</v>
      </c>
      <c r="AM11" s="19">
        <v>-12.5</v>
      </c>
      <c r="AN11" s="19">
        <v>-11.399999999999999</v>
      </c>
      <c r="AO11" s="19">
        <v>-4.2999999999999972</v>
      </c>
      <c r="AP11" s="19">
        <v>-11.5</v>
      </c>
    </row>
    <row r="12" spans="1:42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/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  <c r="AK12" s="1">
        <v>2.1999999999999993</v>
      </c>
      <c r="AL12" s="1">
        <v>-1.2</v>
      </c>
      <c r="AM12" s="1">
        <v>-2.0999999999999996</v>
      </c>
      <c r="AN12" s="1">
        <v>-1.2000000000000002</v>
      </c>
      <c r="AO12" s="1">
        <v>-3.3</v>
      </c>
      <c r="AP12" s="1">
        <v>-4.9000000000000004</v>
      </c>
    </row>
    <row r="13" spans="1:42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/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  <c r="AK13" s="1">
        <v>-10.3</v>
      </c>
      <c r="AL13" s="1">
        <v>-4.5</v>
      </c>
      <c r="AM13" s="1">
        <v>-19.799999999999997</v>
      </c>
      <c r="AN13" s="1">
        <v>-2.7000000000000028</v>
      </c>
      <c r="AO13" s="1">
        <v>-12.699999999999996</v>
      </c>
      <c r="AP13" s="1">
        <v>-6.6999999999999993</v>
      </c>
    </row>
    <row r="14" spans="1:42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/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  <c r="AK14" s="19">
        <v>4.9000000000000004</v>
      </c>
      <c r="AL14" s="19">
        <v>9</v>
      </c>
      <c r="AM14" s="19">
        <v>14.2</v>
      </c>
      <c r="AN14" s="19">
        <v>9.100000000000005</v>
      </c>
      <c r="AO14" s="19">
        <v>12.199999999999996</v>
      </c>
      <c r="AP14" s="19">
        <v>12.9</v>
      </c>
    </row>
    <row r="15" spans="1:42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/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  <c r="AK15" s="19">
        <v>16.600000000000023</v>
      </c>
      <c r="AL15" s="19">
        <v>24.9</v>
      </c>
      <c r="AM15" s="19">
        <v>25.4</v>
      </c>
      <c r="AN15" s="19">
        <v>8.2000000000000028</v>
      </c>
      <c r="AO15" s="19">
        <v>1.2000000000000028</v>
      </c>
      <c r="AP15" s="19">
        <v>13.5</v>
      </c>
    </row>
    <row r="16" spans="1:42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/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  <c r="AK16" s="19">
        <v>-182</v>
      </c>
      <c r="AL16" s="19">
        <v>-56.6</v>
      </c>
      <c r="AM16" s="19">
        <v>-30.70000000000001</v>
      </c>
      <c r="AN16" s="19">
        <v>-12.299999999999997</v>
      </c>
      <c r="AO16" s="19">
        <v>41.300000000000011</v>
      </c>
      <c r="AP16" s="19">
        <v>-23.4</v>
      </c>
    </row>
    <row r="17" spans="1:42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/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  <c r="AK17" s="19">
        <v>0</v>
      </c>
      <c r="AL17" s="19">
        <v>15</v>
      </c>
      <c r="AM17" s="19">
        <v>27.700000000000003</v>
      </c>
      <c r="AN17" s="19">
        <v>6.5</v>
      </c>
      <c r="AO17" s="19">
        <v>2.2999999999999972</v>
      </c>
      <c r="AP17" s="19">
        <v>0</v>
      </c>
    </row>
    <row r="18" spans="1:42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/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  <c r="AK18" s="19">
        <v>-52.199999999999989</v>
      </c>
      <c r="AL18" s="19">
        <v>-1.3</v>
      </c>
      <c r="AM18" s="19">
        <v>94.9</v>
      </c>
      <c r="AN18" s="19">
        <v>85.199999999999989</v>
      </c>
      <c r="AO18" s="19">
        <v>-19.5</v>
      </c>
      <c r="AP18" s="19">
        <v>-46.642378372740396</v>
      </c>
    </row>
    <row r="19" spans="1:42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/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  <c r="AK19" s="19">
        <v>161.60000000000002</v>
      </c>
      <c r="AL19" s="19">
        <v>-76.7</v>
      </c>
      <c r="AM19" s="19">
        <v>61</v>
      </c>
      <c r="AN19" s="19">
        <v>48.7</v>
      </c>
      <c r="AO19" s="19">
        <v>81.40000000000002</v>
      </c>
      <c r="AP19" s="19">
        <v>-118.6</v>
      </c>
    </row>
    <row r="20" spans="1:42" ht="12.75" customHeight="1" x14ac:dyDescent="0.2">
      <c r="A20" s="1" t="s">
        <v>165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  <c r="AK20" s="19">
        <v>-107.39999999999998</v>
      </c>
      <c r="AL20" s="19">
        <v>-4.6000000000000014</v>
      </c>
      <c r="AM20" s="19">
        <v>-77.600000000000023</v>
      </c>
      <c r="AN20" s="19">
        <v>-30.299999999999983</v>
      </c>
      <c r="AO20" s="19">
        <v>63.300000000000018</v>
      </c>
      <c r="AP20" s="19">
        <v>51.500000000000014</v>
      </c>
    </row>
    <row r="21" spans="1:42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12.7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  <c r="AK21" s="19">
        <v>66</v>
      </c>
      <c r="AL21" s="19">
        <v>-21.3</v>
      </c>
      <c r="AM21" s="19">
        <v>9</v>
      </c>
      <c r="AN21" s="19">
        <v>1.7000000000000011</v>
      </c>
      <c r="AO21" s="19">
        <v>32.599999999999994</v>
      </c>
      <c r="AP21" s="19">
        <v>-33.6</v>
      </c>
    </row>
    <row r="22" spans="1:42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  <c r="AK22" s="19">
        <v>-7.0999999999999979</v>
      </c>
      <c r="AL22" s="19">
        <v>20.9</v>
      </c>
      <c r="AM22" s="19">
        <v>1.2000000000000028</v>
      </c>
      <c r="AN22" s="19">
        <v>3.5999999999999979</v>
      </c>
      <c r="AO22" s="19">
        <v>-43.3</v>
      </c>
      <c r="AP22" s="19">
        <v>32.6448854739482</v>
      </c>
    </row>
    <row r="23" spans="1:42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  <c r="AK23" s="19">
        <v>5.7999999999999936</v>
      </c>
      <c r="AL23" s="19">
        <v>9.3000000000000007</v>
      </c>
      <c r="AM23" s="19">
        <v>-6.2</v>
      </c>
      <c r="AN23" s="19">
        <v>5.7</v>
      </c>
      <c r="AO23" s="19">
        <v>42.899999999999991</v>
      </c>
      <c r="AP23" s="19">
        <v>-7.4999999999999982</v>
      </c>
    </row>
    <row r="24" spans="1:42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/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  <c r="AK24" s="1">
        <v>24.399999999999991</v>
      </c>
      <c r="AL24" s="1">
        <v>65</v>
      </c>
      <c r="AM24" s="1">
        <v>-183.3</v>
      </c>
      <c r="AN24" s="1">
        <v>33.300000000000011</v>
      </c>
      <c r="AO24" s="1">
        <v>-44.900000000000006</v>
      </c>
      <c r="AP24" s="1">
        <v>51.3</v>
      </c>
    </row>
    <row r="25" spans="1:42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/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  <c r="AK25" s="1">
        <v>21.5</v>
      </c>
      <c r="AL25" s="1">
        <v>-17.399999999999999</v>
      </c>
      <c r="AM25" s="1">
        <v>5.3999999999999986</v>
      </c>
      <c r="AN25" s="1">
        <v>3.0999999999999996</v>
      </c>
      <c r="AO25" s="1">
        <v>10.000000000000002</v>
      </c>
      <c r="AP25" s="1">
        <v>-1.0999999999999979</v>
      </c>
    </row>
    <row r="26" spans="1:42" ht="12.75" customHeight="1" x14ac:dyDescent="0.2">
      <c r="A26" s="38" t="s">
        <v>157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/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  <c r="AK26" s="1">
        <v>10.599999999999994</v>
      </c>
      <c r="AL26" s="1">
        <v>7.5</v>
      </c>
      <c r="AM26" s="1">
        <v>5.3000000000000007</v>
      </c>
      <c r="AN26" s="1">
        <v>-4.8000000000000016</v>
      </c>
      <c r="AO26" s="1">
        <v>-9.3000000000000007</v>
      </c>
      <c r="AP26" s="1">
        <v>-1.1000000000000001</v>
      </c>
    </row>
    <row r="27" spans="1:42" ht="12.75" customHeight="1" x14ac:dyDescent="0.2">
      <c r="A27" s="12" t="s">
        <v>117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/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  <c r="AK27" s="12">
        <v>213.20000000000005</v>
      </c>
      <c r="AL27" s="12">
        <v>190.1</v>
      </c>
      <c r="AM27" s="12">
        <v>161.69999999999996</v>
      </c>
      <c r="AN27" s="12">
        <v>274.89999999999998</v>
      </c>
      <c r="AO27" s="12">
        <v>309.60000000000014</v>
      </c>
      <c r="AP27" s="12">
        <v>56.232507101207815</v>
      </c>
    </row>
    <row r="28" spans="1:42" ht="12.75" customHeight="1" x14ac:dyDescent="0.2">
      <c r="A28" s="1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/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</row>
    <row r="29" spans="1:42" ht="12.75" customHeight="1" x14ac:dyDescent="0.2">
      <c r="A29" s="12" t="s">
        <v>125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/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  <c r="AK29" s="12">
        <v>213.20000000000005</v>
      </c>
      <c r="AL29" s="12">
        <v>190.1</v>
      </c>
      <c r="AM29" s="12">
        <v>161.69999999999996</v>
      </c>
      <c r="AN29" s="12">
        <v>274.89999999999998</v>
      </c>
      <c r="AO29" s="12">
        <v>309.60000000000014</v>
      </c>
      <c r="AP29" s="12">
        <v>56.232507101207815</v>
      </c>
    </row>
    <row r="30" spans="1:4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  <c r="AK31" s="1">
        <v>-184.99999999999994</v>
      </c>
      <c r="AL31" s="1">
        <v>-140.79999999999998</v>
      </c>
      <c r="AM31" s="1">
        <v>-129.20000000000002</v>
      </c>
      <c r="AN31" s="1">
        <v>-147.4</v>
      </c>
      <c r="AO31" s="1">
        <v>-222.80000000000004</v>
      </c>
      <c r="AP31" s="1">
        <v>-195.3</v>
      </c>
    </row>
    <row r="32" spans="1:42" ht="12.75" customHeight="1" x14ac:dyDescent="0.2">
      <c r="A32" s="1" t="s">
        <v>168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  <c r="AK32" s="1">
        <v>0.20000000000000107</v>
      </c>
      <c r="AL32" s="1">
        <v>0.1</v>
      </c>
      <c r="AM32" s="1">
        <v>0.5</v>
      </c>
      <c r="AN32" s="1">
        <v>9.9999999999999978E-2</v>
      </c>
      <c r="AO32" s="1">
        <v>0.4</v>
      </c>
      <c r="AP32" s="1">
        <v>15</v>
      </c>
    </row>
    <row r="33" spans="1:42" ht="12.75" customHeight="1" x14ac:dyDescent="0.2">
      <c r="A33" s="1" t="s">
        <v>170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  <c r="AK33" s="1">
        <v>0</v>
      </c>
      <c r="AL33" s="1">
        <v>0</v>
      </c>
      <c r="AM33" s="1">
        <v>-131.6</v>
      </c>
      <c r="AN33" s="1">
        <v>0</v>
      </c>
      <c r="AO33" s="1">
        <v>0</v>
      </c>
      <c r="AP33" s="1">
        <v>-2.3323816947215996</v>
      </c>
    </row>
    <row r="34" spans="1:42" x14ac:dyDescent="0.2">
      <c r="A34" s="12" t="s">
        <v>119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  <c r="AK34" s="12">
        <v>-184.79999999999995</v>
      </c>
      <c r="AL34" s="12">
        <v>-140.69999999999999</v>
      </c>
      <c r="AM34" s="12">
        <v>-260.3</v>
      </c>
      <c r="AN34" s="12">
        <v>-147.30000000000007</v>
      </c>
      <c r="AO34" s="12">
        <v>-222.39999999999992</v>
      </c>
      <c r="AP34" s="12">
        <v>-182.63238169472163</v>
      </c>
    </row>
    <row r="35" spans="1:42" x14ac:dyDescent="0.2">
      <c r="A35" s="13" t="s">
        <v>91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  <c r="AK35" s="1">
        <v>122.67440515209023</v>
      </c>
      <c r="AL35" s="1">
        <v>310.09999999999997</v>
      </c>
      <c r="AM35" s="1">
        <v>311.40000000000003</v>
      </c>
      <c r="AN35" s="1">
        <v>6.2000000000000455</v>
      </c>
      <c r="AO35" s="1">
        <v>35.399999999999977</v>
      </c>
      <c r="AP35" s="1">
        <v>120.79987459351382</v>
      </c>
    </row>
    <row r="36" spans="1:42" ht="12.75" customHeight="1" x14ac:dyDescent="0.2">
      <c r="A36" s="12" t="s">
        <v>120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  <c r="AK36" s="12">
        <v>-62.125594847909724</v>
      </c>
      <c r="AL36" s="12">
        <v>169.39999999999998</v>
      </c>
      <c r="AM36" s="12">
        <v>51.099999999999994</v>
      </c>
      <c r="AN36" s="12">
        <v>-141.1</v>
      </c>
      <c r="AO36" s="12">
        <v>-187.00000000000003</v>
      </c>
      <c r="AP36" s="12">
        <v>-61.83250710120781</v>
      </c>
    </row>
    <row r="37" spans="1:42" ht="25.5" x14ac:dyDescent="0.2">
      <c r="A37" s="13" t="s">
        <v>133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</row>
    <row r="38" spans="1:42" ht="12.75" customHeight="1" x14ac:dyDescent="0.2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</row>
    <row r="39" spans="1:42" ht="12.75" customHeight="1" x14ac:dyDescent="0.2">
      <c r="A39" s="12" t="s">
        <v>126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  <c r="AK39" s="12">
        <v>-62.125594847909724</v>
      </c>
      <c r="AL39" s="12">
        <v>169.39999999999998</v>
      </c>
      <c r="AM39" s="12">
        <v>51.099999999999994</v>
      </c>
      <c r="AN39" s="12">
        <v>-141.1</v>
      </c>
      <c r="AO39" s="12">
        <v>-187.00000000000003</v>
      </c>
      <c r="AP39" s="12">
        <v>-61.83250710120781</v>
      </c>
    </row>
    <row r="40" spans="1:42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ht="12.75" customHeight="1" x14ac:dyDescent="0.2">
      <c r="A41" s="1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</row>
    <row r="42" spans="1:42" ht="12.75" customHeight="1" x14ac:dyDescent="0.2">
      <c r="A42" s="1" t="s">
        <v>158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</row>
    <row r="43" spans="1:42" ht="12.75" customHeight="1" x14ac:dyDescent="0.2">
      <c r="A43" s="12" t="s">
        <v>151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  <c r="AK43" s="12">
        <v>28.399999999999977</v>
      </c>
      <c r="AL43" s="12">
        <v>49.400000000000006</v>
      </c>
      <c r="AM43" s="12">
        <v>-98.600000000000051</v>
      </c>
      <c r="AN43" s="12">
        <v>127.59999999999991</v>
      </c>
      <c r="AO43" s="12">
        <v>87.200000000000159</v>
      </c>
      <c r="AP43" s="12">
        <v>-126.39987459351381</v>
      </c>
    </row>
    <row r="44" spans="1:42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12.75" customHeight="1" x14ac:dyDescent="0.2">
      <c r="A45" s="1" t="s">
        <v>93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  <c r="AK45" s="1">
        <v>0</v>
      </c>
      <c r="AL45" s="1">
        <v>0</v>
      </c>
      <c r="AM45" s="1">
        <v>-598.1</v>
      </c>
      <c r="AN45" s="1">
        <v>-6.6999999999999318</v>
      </c>
      <c r="AO45" s="1">
        <v>0</v>
      </c>
      <c r="AP45" s="1">
        <v>0</v>
      </c>
    </row>
    <row r="46" spans="1:42" ht="12.75" customHeight="1" x14ac:dyDescent="0.2">
      <c r="A46" s="1" t="s">
        <v>94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  <c r="AK46" s="1">
        <v>2.6000000000000227</v>
      </c>
      <c r="AL46" s="1">
        <v>91.2</v>
      </c>
      <c r="AM46" s="1">
        <v>-113.3</v>
      </c>
      <c r="AN46" s="1">
        <v>-1</v>
      </c>
      <c r="AO46" s="1">
        <v>-23.700000000000003</v>
      </c>
      <c r="AP46" s="1">
        <v>-40.4</v>
      </c>
    </row>
    <row r="47" spans="1:42" ht="12.75" customHeight="1" x14ac:dyDescent="0.2">
      <c r="A47" s="1" t="s">
        <v>95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</row>
    <row r="48" spans="1:42" ht="12.75" customHeight="1" x14ac:dyDescent="0.2">
      <c r="A48" s="1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  <c r="AK48" s="1">
        <v>-10.899999999999997</v>
      </c>
      <c r="AL48" s="1">
        <v>-9.1000000000000014</v>
      </c>
      <c r="AM48" s="1">
        <v>-9.6999999999999993</v>
      </c>
      <c r="AN48" s="1">
        <v>-8.8000000000000007</v>
      </c>
      <c r="AO48" s="1">
        <v>-8.8999999999999986</v>
      </c>
      <c r="AP48" s="1">
        <v>-8.6</v>
      </c>
    </row>
    <row r="49" spans="1:42" ht="12.75" customHeight="1" x14ac:dyDescent="0.2">
      <c r="A49" s="1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</row>
    <row r="50" spans="1:42" ht="12.75" customHeight="1" x14ac:dyDescent="0.2">
      <c r="A50" s="12" t="s">
        <v>122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  <c r="AK50" s="12">
        <v>-8.2999999999998977</v>
      </c>
      <c r="AL50" s="12">
        <v>82.100000000000009</v>
      </c>
      <c r="AM50" s="12">
        <v>-721.1</v>
      </c>
      <c r="AN50" s="12">
        <v>-16.500000000000114</v>
      </c>
      <c r="AO50" s="12">
        <v>-32.599999999999909</v>
      </c>
      <c r="AP50" s="12">
        <v>-49</v>
      </c>
    </row>
    <row r="51" spans="1:4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2.75" customHeight="1" x14ac:dyDescent="0.2">
      <c r="A52" s="1" t="s">
        <v>97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  <c r="AK52" s="1">
        <v>-21.4</v>
      </c>
      <c r="AL52" s="1">
        <v>-11.9</v>
      </c>
      <c r="AM52" s="1">
        <v>-4.5999999999999996</v>
      </c>
      <c r="AN52" s="1">
        <v>6.5</v>
      </c>
      <c r="AO52" s="1">
        <v>-11.600000000000001</v>
      </c>
      <c r="AP52" s="1">
        <v>6.1</v>
      </c>
    </row>
    <row r="53" spans="1:4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2.75" customHeight="1" x14ac:dyDescent="0.2">
      <c r="A54" s="12" t="s">
        <v>98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  <c r="AK54" s="12">
        <v>121.40000000000009</v>
      </c>
      <c r="AL54" s="12">
        <v>429.70000000000005</v>
      </c>
      <c r="AM54" s="12">
        <v>-512.90000000000009</v>
      </c>
      <c r="AN54" s="12">
        <v>123.79999999999995</v>
      </c>
      <c r="AO54" s="12">
        <v>78.400000000000091</v>
      </c>
      <c r="AP54" s="12">
        <v>-48.5</v>
      </c>
    </row>
    <row r="55" spans="1:42" ht="12.75" customHeight="1" x14ac:dyDescent="0.2">
      <c r="A55" s="1" t="s">
        <v>99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  <c r="AK55" s="1">
        <v>773.3</v>
      </c>
      <c r="AL55" s="1">
        <v>894.7</v>
      </c>
      <c r="AM55" s="1">
        <v>1324.4</v>
      </c>
      <c r="AN55" s="1">
        <v>811.5</v>
      </c>
      <c r="AO55" s="1">
        <v>935.3</v>
      </c>
      <c r="AP55" s="1">
        <v>1013.7</v>
      </c>
    </row>
    <row r="56" spans="1:42" ht="12.75" customHeight="1" x14ac:dyDescent="0.2">
      <c r="A56" s="1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>
        <v>935.3</v>
      </c>
      <c r="AO56" s="1">
        <v>1013.7</v>
      </c>
      <c r="AP56" s="1">
        <v>965.2</v>
      </c>
    </row>
    <row r="57" spans="1:42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ht="12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">
      <c r="A59" s="24" t="s">
        <v>159</v>
      </c>
    </row>
    <row r="60" spans="1:42" s="11" customFormat="1" ht="11.25" x14ac:dyDescent="0.2"/>
  </sheetData>
  <mergeCells count="3">
    <mergeCell ref="AH3:AK3"/>
    <mergeCell ref="AD3:AG3"/>
    <mergeCell ref="AL3:AO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2024-04-23T08:13:58Z</dcterms:modified>
</cp:coreProperties>
</file>